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fileSharing userName="elkerlodge Bookkeeping" algorithmName="SHA-512" hashValue="pdDw7dxVVndXYJy1eecNEc00g4HiCPFEaKhryJf0LjkaBbxd2nZGRJUhXKw+qoZp28v1ks+n09eK9vBYRfSuiA==" saltValue="rA/kHw81aykNw/Wht/WTvw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75D84FFC-7BDC-4C89-936B-25ADE34DCF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ank Reconciliation 2018-2019" sheetId="1" r:id="rId1"/>
    <sheet name="April 2019 to March 2020 Bank 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3" i="2" l="1"/>
  <c r="D252" i="1"/>
  <c r="F252" i="1" s="1"/>
  <c r="D245" i="1"/>
  <c r="E269" i="1" l="1"/>
  <c r="D269" i="1"/>
  <c r="F253" i="1" l="1"/>
  <c r="F256" i="1" s="1"/>
  <c r="D223" i="1" l="1"/>
  <c r="F232" i="1"/>
  <c r="D231" i="1"/>
  <c r="F210" i="1" l="1"/>
  <c r="D209" i="1"/>
  <c r="E202" i="1"/>
  <c r="D202" i="1"/>
  <c r="F187" i="1" l="1"/>
  <c r="C186" i="1"/>
  <c r="D180" i="1"/>
  <c r="E128" i="1" l="1"/>
  <c r="E180" i="1"/>
  <c r="F163" i="1" l="1"/>
  <c r="D162" i="1"/>
  <c r="E157" i="1" l="1"/>
  <c r="D157" i="1" l="1"/>
  <c r="F140" i="1" l="1"/>
  <c r="D138" i="1"/>
  <c r="D128" i="1"/>
  <c r="D110" i="1" l="1"/>
  <c r="D103" i="1"/>
  <c r="F111" i="1"/>
  <c r="F87" i="1" l="1"/>
  <c r="D86" i="1" l="1"/>
  <c r="E61" i="1" l="1"/>
  <c r="D61" i="1"/>
  <c r="F70" i="1"/>
  <c r="D69" i="1"/>
  <c r="E42" i="1" l="1"/>
  <c r="D42" i="1" l="1"/>
  <c r="F49" i="1"/>
  <c r="D47" i="1"/>
  <c r="E22" i="1" l="1"/>
  <c r="D22" i="1" l="1"/>
  <c r="F32" i="1"/>
  <c r="D31" i="1"/>
</calcChain>
</file>

<file path=xl/sharedStrings.xml><?xml version="1.0" encoding="utf-8"?>
<sst xmlns="http://schemas.openxmlformats.org/spreadsheetml/2006/main" count="311" uniqueCount="133">
  <si>
    <t>cheque</t>
  </si>
  <si>
    <t>Payee</t>
  </si>
  <si>
    <t>Amount + VAT</t>
  </si>
  <si>
    <t>Vat</t>
  </si>
  <si>
    <t xml:space="preserve">April </t>
  </si>
  <si>
    <t>Income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</si>
  <si>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</si>
  <si>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</si>
  <si>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</si>
  <si>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</si>
  <si>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</si>
  <si>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</si>
  <si>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</si>
  <si>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</si>
  <si>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</si>
  <si>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VAT</t>
  </si>
  <si>
    <t xml:space="preserve">Open </t>
  </si>
  <si>
    <t>HMRC</t>
  </si>
  <si>
    <t>YLCA</t>
  </si>
  <si>
    <t>Y Water cemetery</t>
  </si>
  <si>
    <t>Salary</t>
  </si>
  <si>
    <t xml:space="preserve">       Income and expenditure 2018/19</t>
  </si>
  <si>
    <t>Y Water Allotments</t>
  </si>
  <si>
    <t>Currys ink</t>
  </si>
  <si>
    <t>Smiths Derby</t>
  </si>
  <si>
    <t>SLCC</t>
  </si>
  <si>
    <t>SLCC Training &amp; AGM</t>
  </si>
  <si>
    <t>YLCA Training</t>
  </si>
  <si>
    <t>RDC bin collection</t>
  </si>
  <si>
    <t>ICO</t>
  </si>
  <si>
    <t>Caretaker</t>
  </si>
  <si>
    <t>Expenses</t>
  </si>
  <si>
    <t>BACS</t>
  </si>
  <si>
    <t>Precept</t>
  </si>
  <si>
    <t>Autela</t>
  </si>
  <si>
    <t>Headstone</t>
  </si>
  <si>
    <t>Internal Audit</t>
  </si>
  <si>
    <t>allotments</t>
  </si>
  <si>
    <t>Interest</t>
  </si>
  <si>
    <t>Allotments</t>
  </si>
  <si>
    <t>Caretaker Ian</t>
  </si>
  <si>
    <t>Grass cut</t>
  </si>
  <si>
    <t>Caretaker Luke</t>
  </si>
  <si>
    <t>20a</t>
  </si>
  <si>
    <t>DD</t>
  </si>
  <si>
    <t>BT</t>
  </si>
  <si>
    <t>Drainage Board</t>
  </si>
  <si>
    <t>Y Water allotment</t>
  </si>
  <si>
    <t xml:space="preserve">J Shearer </t>
  </si>
  <si>
    <t>D Porter Travel</t>
  </si>
  <si>
    <t>Funeral</t>
  </si>
  <si>
    <t>29a</t>
  </si>
  <si>
    <t>Mr Johnson Bench</t>
  </si>
  <si>
    <t>YLCA Books</t>
  </si>
  <si>
    <t>YLCA Clerk training</t>
  </si>
  <si>
    <t>Norton anti virus</t>
  </si>
  <si>
    <t>Luke Caretaker</t>
  </si>
  <si>
    <t>Scott Caretaker</t>
  </si>
  <si>
    <t>Institute rent</t>
  </si>
  <si>
    <t>Keys for notice boards</t>
  </si>
  <si>
    <t>J Shearer</t>
  </si>
  <si>
    <t>Village Hub</t>
  </si>
  <si>
    <t>S Bell expenses</t>
  </si>
  <si>
    <t>External audit</t>
  </si>
  <si>
    <t>Stamps</t>
  </si>
  <si>
    <t>Caretaker Scott</t>
  </si>
  <si>
    <t>Insurance</t>
  </si>
  <si>
    <t>Car Parking</t>
  </si>
  <si>
    <t>Memorial Stone</t>
  </si>
  <si>
    <t>51a</t>
  </si>
  <si>
    <t>YLCA refund</t>
  </si>
  <si>
    <t>Y Water Cemetery</t>
  </si>
  <si>
    <t>Currys</t>
  </si>
  <si>
    <t>Caretaker Grant</t>
  </si>
  <si>
    <t>British Legion</t>
  </si>
  <si>
    <t>Hub Group Paint</t>
  </si>
  <si>
    <t>Hub Group grant</t>
  </si>
  <si>
    <t>64a</t>
  </si>
  <si>
    <t>NYMNPA</t>
  </si>
  <si>
    <t>RDC</t>
  </si>
  <si>
    <t>Scott caretaker</t>
  </si>
  <si>
    <t>Credit</t>
  </si>
  <si>
    <t>Grass cut NYCC</t>
  </si>
  <si>
    <t>Farmrite</t>
  </si>
  <si>
    <t>D. Eddon Compost</t>
  </si>
  <si>
    <t>91 a</t>
  </si>
  <si>
    <t>Stone Mason</t>
  </si>
  <si>
    <t>101a</t>
  </si>
  <si>
    <t>Currys Ink</t>
  </si>
  <si>
    <t>Exclusive Right</t>
  </si>
  <si>
    <t>Ashes + Exclusive Rights</t>
  </si>
  <si>
    <t>NOT USED</t>
  </si>
  <si>
    <t>109a</t>
  </si>
  <si>
    <t>Churchyard Holly</t>
  </si>
  <si>
    <t>Institute Ins &amp; Elec</t>
  </si>
  <si>
    <t>Gazette Advert</t>
  </si>
  <si>
    <t>YLCA Advert</t>
  </si>
  <si>
    <t>123A</t>
  </si>
  <si>
    <t>118a</t>
  </si>
  <si>
    <t>Caretaker Scott Benches</t>
  </si>
  <si>
    <t>Caretaker Scott Village</t>
  </si>
  <si>
    <t>Bull Field Rent</t>
  </si>
  <si>
    <t>Stonemason inscription</t>
  </si>
  <si>
    <t xml:space="preserve">Funeral </t>
  </si>
  <si>
    <t>Internment Ashes</t>
  </si>
  <si>
    <t>Yorks Water - Allotments</t>
  </si>
  <si>
    <t>Yorks Water - Cemetery</t>
  </si>
  <si>
    <t>Smiths of Derby - Clocks</t>
  </si>
  <si>
    <t xml:space="preserve">  131/2</t>
  </si>
  <si>
    <t>133/4/5</t>
  </si>
  <si>
    <t>Caretaker Scott - Benches</t>
  </si>
  <si>
    <t>Churchyard/ Cemetery</t>
  </si>
  <si>
    <t>Caretaking</t>
  </si>
  <si>
    <t>Comments for year end balancing (EDS)</t>
  </si>
  <si>
    <t>Balance to bank statements - opening balance</t>
  </si>
  <si>
    <t xml:space="preserve"> Balance to Reserve a/c 30 April 2018</t>
  </si>
  <si>
    <t>Balanced to Reserve a/c 30th May</t>
  </si>
  <si>
    <t xml:space="preserve">Balanced to Reserve a/c </t>
  </si>
  <si>
    <t xml:space="preserve">Balanced to reserve account </t>
  </si>
  <si>
    <t>balanced to bank account</t>
  </si>
  <si>
    <t xml:space="preserve">opening balance </t>
  </si>
  <si>
    <t>BT DD taken on 8th Feb &amp; 28th Feb</t>
  </si>
  <si>
    <t>118b</t>
  </si>
  <si>
    <t>3519 Paul Charles  £335.62 not on statement</t>
  </si>
  <si>
    <t>from bank</t>
  </si>
  <si>
    <t>interest received</t>
  </si>
  <si>
    <t>Income February</t>
  </si>
  <si>
    <t>balanced to bank</t>
  </si>
  <si>
    <t>February Expenditure</t>
  </si>
  <si>
    <t>March Expenditure</t>
  </si>
  <si>
    <t xml:space="preserve">Income March </t>
  </si>
  <si>
    <t>April cheques written 30th March</t>
  </si>
  <si>
    <t>April cheques written for May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</si>
</sst>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4" fontId="1" fillId="0" borderId="0" xfId="0" applyNumberFormat="1" applyFont="1"/>
    <xf numFmtId="44" fontId="1" fillId="0" borderId="1" xfId="0" applyNumberFormat="1" applyFont="1" applyBorder="1"/>
    <xf numFmtId="44" fontId="1" fillId="0" borderId="2" xfId="0" applyNumberFormat="1" applyFont="1" applyBorder="1"/>
    <xf numFmtId="44" fontId="2" fillId="0" borderId="0" xfId="0" applyNumberFormat="1" applyFont="1"/>
    <xf numFmtId="44" fontId="1" fillId="2" borderId="0" xfId="0" applyNumberFormat="1" applyFont="1" applyFill="1"/>
    <xf numFmtId="44" fontId="1" fillId="0" borderId="3" xfId="0" applyNumberFormat="1" applyFont="1" applyBorder="1"/>
    <xf numFmtId="0" fontId="2" fillId="0" borderId="0" xfId="0" applyFont="1"/>
    <xf numFmtId="44" fontId="1" fillId="0" borderId="4" xfId="0" applyNumberFormat="1" applyFont="1" applyBorder="1"/>
    <xf numFmtId="0" fontId="1" fillId="0" borderId="0" xfId="0" applyFont="1" applyAlignment="1">
      <alignment horizontal="right"/>
    </xf>
    <xf numFmtId="44" fontId="3" fillId="0" borderId="0" xfId="0" applyNumberFormat="1" applyFont="1"/>
    <xf numFmtId="8" fontId="1" fillId="0" borderId="0" xfId="0" applyNumberFormat="1" applyFont="1"/>
    <xf numFmtId="44" fontId="4" fillId="0" borderId="0" xfId="0" applyNumberFormat="1" applyFont="1"/>
    <xf numFmtId="8" fontId="5" fillId="0" borderId="0" xfId="0" applyNumberFormat="1" applyFont="1"/>
    <xf numFmtId="0" fontId="6" fillId="0" borderId="0" xfId="0" applyFon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5"/>
  <sheetViews>
    <sheetView tabSelected="1" zoomScaleNormal="100" workbookViewId="0">
      <selection activeCell="A280" sqref="A280:XFD293"/>
    </sheetView>
  </sheetViews>
  <sheetFormatPr defaultRowHeight="15.75" x14ac:dyDescent="0.25"/>
  <cols>
    <col min="1" max="1" width="11.140625" style="1" customWidth="1"/>
    <col min="2" max="2" width="16.42578125" style="1" customWidth="1"/>
    <col min="3" max="3" width="34.5703125" style="1" customWidth="1"/>
    <col min="4" max="4" width="17.28515625" style="2" customWidth="1"/>
    <col min="5" max="5" width="13.5703125" style="2" customWidth="1"/>
    <col min="6" max="6" width="17" style="2" bestFit="1" customWidth="1"/>
    <col min="7" max="7" width="47.140625" style="1" customWidth="1"/>
    <col min="8" max="8" width="15.5703125" style="1" customWidth="1"/>
    <col min="9" max="16384" width="9.140625" style="1"/>
  </cols>
  <sheetData>
    <row r="1" spans="1:7" ht="16.5" thickBot="1" x14ac:dyDescent="0.3"/>
    <row r="2" spans="1:7" ht="16.5" thickBot="1" x14ac:dyDescent="0.3">
      <c r="B2" s="2"/>
      <c r="C2" s="3" t="s">
        <v>21</v>
      </c>
      <c r="D2" s="4"/>
      <c r="G2" s="15" t="s">
        <v>113</v>
      </c>
    </row>
    <row r="3" spans="1:7" ht="16.5" thickTop="1" x14ac:dyDescent="0.25">
      <c r="B3" s="2"/>
      <c r="C3" s="2"/>
    </row>
    <row r="4" spans="1:7" x14ac:dyDescent="0.25">
      <c r="B4" s="2"/>
      <c r="C4" s="5" t="s">
        <v>4</v>
      </c>
      <c r="F4" s="5" t="s">
        <v>16</v>
      </c>
    </row>
    <row r="5" spans="1:7" x14ac:dyDescent="0.25">
      <c r="B5" s="1" t="s">
        <v>0</v>
      </c>
      <c r="C5" s="1" t="s">
        <v>1</v>
      </c>
      <c r="D5" s="2" t="s">
        <v>2</v>
      </c>
      <c r="E5" s="2" t="s">
        <v>3</v>
      </c>
    </row>
    <row r="6" spans="1:7" x14ac:dyDescent="0.25">
      <c r="A6" s="1">
        <v>1</v>
      </c>
      <c r="B6" s="1">
        <v>3427</v>
      </c>
      <c r="C6" s="1" t="s">
        <v>17</v>
      </c>
      <c r="D6" s="2">
        <v>168.6</v>
      </c>
      <c r="F6" s="2">
        <v>19220.84</v>
      </c>
      <c r="G6" s="1" t="s">
        <v>114</v>
      </c>
    </row>
    <row r="7" spans="1:7" x14ac:dyDescent="0.25">
      <c r="A7" s="1">
        <v>2</v>
      </c>
      <c r="B7" s="1">
        <v>3428</v>
      </c>
      <c r="C7" s="1" t="s">
        <v>20</v>
      </c>
      <c r="D7" s="2">
        <v>697.35</v>
      </c>
    </row>
    <row r="8" spans="1:7" x14ac:dyDescent="0.25">
      <c r="A8" s="1">
        <v>3</v>
      </c>
      <c r="B8" s="1">
        <v>3429</v>
      </c>
      <c r="C8" s="1" t="s">
        <v>18</v>
      </c>
      <c r="D8" s="2">
        <v>540</v>
      </c>
    </row>
    <row r="9" spans="1:7" x14ac:dyDescent="0.25">
      <c r="A9" s="1">
        <v>4</v>
      </c>
      <c r="B9" s="1">
        <v>3430</v>
      </c>
      <c r="C9" s="1" t="s">
        <v>19</v>
      </c>
      <c r="D9" s="2">
        <v>8.25</v>
      </c>
    </row>
    <row r="10" spans="1:7" x14ac:dyDescent="0.25">
      <c r="A10" s="1">
        <v>5</v>
      </c>
      <c r="B10" s="1">
        <v>3431</v>
      </c>
      <c r="C10" s="1" t="s">
        <v>22</v>
      </c>
      <c r="D10" s="2">
        <v>54.95</v>
      </c>
    </row>
    <row r="11" spans="1:7" x14ac:dyDescent="0.25">
      <c r="A11" s="1">
        <v>6</v>
      </c>
      <c r="B11" s="1">
        <v>3432</v>
      </c>
      <c r="C11" s="1" t="s">
        <v>23</v>
      </c>
      <c r="D11" s="2">
        <v>35.979999999999997</v>
      </c>
      <c r="E11" s="2">
        <v>6</v>
      </c>
    </row>
    <row r="12" spans="1:7" x14ac:dyDescent="0.25">
      <c r="A12" s="1">
        <v>7</v>
      </c>
      <c r="B12" s="1">
        <v>3433</v>
      </c>
      <c r="C12" s="1" t="s">
        <v>24</v>
      </c>
      <c r="D12" s="2">
        <v>166.8</v>
      </c>
      <c r="E12" s="2">
        <v>27.8</v>
      </c>
    </row>
    <row r="13" spans="1:7" x14ac:dyDescent="0.25">
      <c r="A13" s="1">
        <v>8</v>
      </c>
      <c r="B13" s="1">
        <v>3434</v>
      </c>
      <c r="C13" s="1" t="s">
        <v>24</v>
      </c>
      <c r="D13" s="2">
        <v>192</v>
      </c>
      <c r="E13" s="2">
        <v>32</v>
      </c>
    </row>
    <row r="14" spans="1:7" x14ac:dyDescent="0.25">
      <c r="A14" s="1">
        <v>9</v>
      </c>
      <c r="B14" s="1">
        <v>3395</v>
      </c>
      <c r="C14" s="1" t="s">
        <v>25</v>
      </c>
      <c r="D14" s="6">
        <v>128</v>
      </c>
    </row>
    <row r="15" spans="1:7" x14ac:dyDescent="0.25">
      <c r="A15" s="1">
        <v>10</v>
      </c>
      <c r="B15" s="1">
        <v>3436</v>
      </c>
      <c r="C15" s="1" t="s">
        <v>26</v>
      </c>
      <c r="D15" s="6">
        <v>25</v>
      </c>
    </row>
    <row r="16" spans="1:7" x14ac:dyDescent="0.25">
      <c r="A16" s="1">
        <v>11</v>
      </c>
      <c r="B16" s="1">
        <v>3437</v>
      </c>
      <c r="C16" s="1" t="s">
        <v>27</v>
      </c>
      <c r="D16" s="2">
        <v>90</v>
      </c>
    </row>
    <row r="17" spans="1:8" x14ac:dyDescent="0.25">
      <c r="A17" s="1">
        <v>12</v>
      </c>
      <c r="B17" s="1">
        <v>3438</v>
      </c>
      <c r="C17" s="1" t="s">
        <v>28</v>
      </c>
      <c r="D17" s="2">
        <v>281.08</v>
      </c>
    </row>
    <row r="18" spans="1:8" x14ac:dyDescent="0.25">
      <c r="A18" s="1">
        <v>13</v>
      </c>
      <c r="B18" s="1">
        <v>3439</v>
      </c>
      <c r="C18" s="1" t="s">
        <v>29</v>
      </c>
      <c r="D18" s="2">
        <v>35</v>
      </c>
    </row>
    <row r="19" spans="1:8" x14ac:dyDescent="0.25">
      <c r="A19" s="1">
        <v>14</v>
      </c>
      <c r="B19" s="1">
        <v>3440</v>
      </c>
      <c r="C19" s="1" t="s">
        <v>30</v>
      </c>
      <c r="D19" s="2">
        <v>309.39</v>
      </c>
    </row>
    <row r="20" spans="1:8" x14ac:dyDescent="0.25">
      <c r="A20" s="1">
        <v>15</v>
      </c>
      <c r="B20" s="1">
        <v>3441</v>
      </c>
      <c r="C20" s="1" t="s">
        <v>31</v>
      </c>
      <c r="D20" s="2">
        <v>137.69999999999999</v>
      </c>
    </row>
    <row r="21" spans="1:8" x14ac:dyDescent="0.25">
      <c r="A21" s="1">
        <v>16</v>
      </c>
      <c r="B21" s="1">
        <v>3442</v>
      </c>
      <c r="C21" s="1" t="s">
        <v>34</v>
      </c>
      <c r="D21" s="2">
        <v>46.08</v>
      </c>
      <c r="E21" s="2">
        <v>7.68</v>
      </c>
    </row>
    <row r="22" spans="1:8" x14ac:dyDescent="0.25">
      <c r="D22" s="7">
        <f>SUM(D6:D21)</f>
        <v>2916.18</v>
      </c>
      <c r="E22" s="7">
        <f>SUM(E11:E21)</f>
        <v>73.47999999999999</v>
      </c>
      <c r="F22" s="2">
        <v>-2916.18</v>
      </c>
    </row>
    <row r="24" spans="1:8" x14ac:dyDescent="0.25">
      <c r="C24" s="8" t="s">
        <v>5</v>
      </c>
    </row>
    <row r="25" spans="1:8" x14ac:dyDescent="0.25">
      <c r="B25" s="1" t="s">
        <v>32</v>
      </c>
      <c r="C25" s="1" t="s">
        <v>33</v>
      </c>
      <c r="D25" s="2">
        <v>14000</v>
      </c>
    </row>
    <row r="26" spans="1:8" x14ac:dyDescent="0.25">
      <c r="B26" s="1">
        <v>694</v>
      </c>
      <c r="C26" s="1" t="s">
        <v>37</v>
      </c>
      <c r="D26" s="2">
        <v>229.5</v>
      </c>
    </row>
    <row r="27" spans="1:8" x14ac:dyDescent="0.25">
      <c r="B27" s="1">
        <v>695</v>
      </c>
      <c r="C27" s="1" t="s">
        <v>37</v>
      </c>
      <c r="D27" s="2">
        <v>67.5</v>
      </c>
    </row>
    <row r="28" spans="1:8" x14ac:dyDescent="0.25">
      <c r="B28" s="1">
        <v>696</v>
      </c>
      <c r="C28" s="1" t="s">
        <v>37</v>
      </c>
      <c r="D28" s="2">
        <v>40.5</v>
      </c>
    </row>
    <row r="29" spans="1:8" x14ac:dyDescent="0.25">
      <c r="C29" s="1" t="s">
        <v>38</v>
      </c>
      <c r="D29" s="2">
        <v>1.01</v>
      </c>
    </row>
    <row r="30" spans="1:8" x14ac:dyDescent="0.25">
      <c r="B30" s="1">
        <v>697</v>
      </c>
      <c r="C30" s="1" t="s">
        <v>37</v>
      </c>
      <c r="D30" s="9">
        <v>164.51</v>
      </c>
    </row>
    <row r="31" spans="1:8" x14ac:dyDescent="0.25">
      <c r="D31" s="7">
        <f>SUM(D25:D30)</f>
        <v>14503.02</v>
      </c>
      <c r="F31" s="9">
        <v>14503.02</v>
      </c>
      <c r="H31" s="2"/>
    </row>
    <row r="32" spans="1:8" x14ac:dyDescent="0.25">
      <c r="F32" s="7">
        <f>SUM(F6:F31)</f>
        <v>30807.68</v>
      </c>
      <c r="G32" s="1" t="s">
        <v>115</v>
      </c>
      <c r="H32" s="2"/>
    </row>
    <row r="34" spans="1:6" x14ac:dyDescent="0.25">
      <c r="B34" s="2"/>
      <c r="C34" s="5" t="s">
        <v>6</v>
      </c>
      <c r="F34" s="5" t="s">
        <v>16</v>
      </c>
    </row>
    <row r="35" spans="1:6" x14ac:dyDescent="0.25">
      <c r="B35" s="1" t="s">
        <v>0</v>
      </c>
      <c r="C35" s="1" t="s">
        <v>1</v>
      </c>
      <c r="D35" s="2" t="s">
        <v>2</v>
      </c>
      <c r="E35" s="2" t="s">
        <v>3</v>
      </c>
    </row>
    <row r="36" spans="1:6" x14ac:dyDescent="0.25">
      <c r="A36" s="1">
        <v>17</v>
      </c>
      <c r="B36" s="1">
        <v>3443</v>
      </c>
      <c r="C36" s="1" t="s">
        <v>17</v>
      </c>
      <c r="D36" s="2">
        <v>166</v>
      </c>
      <c r="F36" s="2">
        <v>30807.68</v>
      </c>
    </row>
    <row r="37" spans="1:6" x14ac:dyDescent="0.25">
      <c r="A37" s="1">
        <v>18</v>
      </c>
      <c r="B37" s="1">
        <v>3444</v>
      </c>
      <c r="C37" s="1" t="s">
        <v>20</v>
      </c>
      <c r="D37" s="2">
        <v>699.95</v>
      </c>
    </row>
    <row r="38" spans="1:6" x14ac:dyDescent="0.25">
      <c r="A38" s="1">
        <v>19</v>
      </c>
      <c r="B38" s="1">
        <v>3445</v>
      </c>
      <c r="C38" s="1" t="s">
        <v>36</v>
      </c>
      <c r="D38" s="2">
        <v>100</v>
      </c>
    </row>
    <row r="39" spans="1:6" x14ac:dyDescent="0.25">
      <c r="A39" s="1">
        <v>20</v>
      </c>
      <c r="B39" s="1">
        <v>3446</v>
      </c>
      <c r="C39" s="1" t="s">
        <v>31</v>
      </c>
      <c r="D39" s="2">
        <v>51.3</v>
      </c>
    </row>
    <row r="40" spans="1:6" x14ac:dyDescent="0.25">
      <c r="A40" s="1" t="s">
        <v>43</v>
      </c>
      <c r="B40" s="10" t="s">
        <v>44</v>
      </c>
      <c r="C40" s="1" t="s">
        <v>45</v>
      </c>
      <c r="D40" s="2">
        <v>154.97999999999999</v>
      </c>
      <c r="E40" s="2">
        <v>25.83</v>
      </c>
    </row>
    <row r="41" spans="1:6" x14ac:dyDescent="0.25">
      <c r="A41" s="1">
        <v>21</v>
      </c>
      <c r="B41" s="1">
        <v>3447</v>
      </c>
      <c r="C41" s="1" t="s">
        <v>40</v>
      </c>
      <c r="D41" s="9">
        <v>212</v>
      </c>
      <c r="E41" s="9"/>
    </row>
    <row r="42" spans="1:6" x14ac:dyDescent="0.25">
      <c r="D42" s="7">
        <f>SUM(D36:D41)</f>
        <v>1384.23</v>
      </c>
      <c r="E42" s="7">
        <f>SUM(E36:E41)</f>
        <v>25.83</v>
      </c>
    </row>
    <row r="43" spans="1:6" x14ac:dyDescent="0.25">
      <c r="F43" s="2">
        <v>-1384.23</v>
      </c>
    </row>
    <row r="44" spans="1:6" x14ac:dyDescent="0.25">
      <c r="B44" s="2"/>
      <c r="C44" s="5" t="s">
        <v>5</v>
      </c>
    </row>
    <row r="45" spans="1:6" x14ac:dyDescent="0.25">
      <c r="B45" s="1">
        <v>699</v>
      </c>
      <c r="C45" s="1" t="s">
        <v>35</v>
      </c>
      <c r="D45" s="2">
        <v>30</v>
      </c>
    </row>
    <row r="46" spans="1:6" x14ac:dyDescent="0.25">
      <c r="B46" s="1">
        <v>700</v>
      </c>
      <c r="C46" s="1" t="s">
        <v>39</v>
      </c>
      <c r="D46" s="9">
        <v>27</v>
      </c>
    </row>
    <row r="47" spans="1:6" x14ac:dyDescent="0.25">
      <c r="D47" s="7">
        <f>SUM(D45:D46)</f>
        <v>57</v>
      </c>
    </row>
    <row r="48" spans="1:6" x14ac:dyDescent="0.25">
      <c r="F48" s="9">
        <v>57</v>
      </c>
    </row>
    <row r="49" spans="1:7" x14ac:dyDescent="0.25">
      <c r="F49" s="7">
        <f>SUM(F36:F48)</f>
        <v>29480.45</v>
      </c>
      <c r="G49" s="1" t="s">
        <v>116</v>
      </c>
    </row>
    <row r="51" spans="1:7" x14ac:dyDescent="0.25">
      <c r="B51" s="2"/>
      <c r="C51" s="5" t="s">
        <v>7</v>
      </c>
    </row>
    <row r="52" spans="1:7" x14ac:dyDescent="0.25">
      <c r="B52" s="1" t="s">
        <v>0</v>
      </c>
      <c r="C52" s="1" t="s">
        <v>1</v>
      </c>
      <c r="D52" s="2" t="s">
        <v>2</v>
      </c>
      <c r="E52" s="2" t="s">
        <v>15</v>
      </c>
      <c r="F52" s="5" t="s">
        <v>16</v>
      </c>
    </row>
    <row r="53" spans="1:7" x14ac:dyDescent="0.25">
      <c r="A53" s="1">
        <v>23</v>
      </c>
      <c r="B53" s="1">
        <v>3449</v>
      </c>
      <c r="C53" s="1" t="s">
        <v>17</v>
      </c>
      <c r="D53" s="2">
        <v>166.2</v>
      </c>
      <c r="F53" s="2">
        <v>29480.45</v>
      </c>
    </row>
    <row r="54" spans="1:7" x14ac:dyDescent="0.25">
      <c r="A54" s="1">
        <v>24</v>
      </c>
      <c r="B54" s="1">
        <v>3450</v>
      </c>
      <c r="C54" s="1" t="s">
        <v>20</v>
      </c>
      <c r="D54" s="2">
        <v>699.75</v>
      </c>
    </row>
    <row r="55" spans="1:7" x14ac:dyDescent="0.25">
      <c r="A55" s="1">
        <v>25</v>
      </c>
      <c r="B55" s="1">
        <v>3451</v>
      </c>
      <c r="C55" s="1" t="s">
        <v>41</v>
      </c>
      <c r="D55" s="2">
        <v>2208</v>
      </c>
    </row>
    <row r="56" spans="1:7" x14ac:dyDescent="0.25">
      <c r="A56" s="1">
        <v>26</v>
      </c>
      <c r="B56" s="1">
        <v>3452</v>
      </c>
      <c r="C56" s="1" t="s">
        <v>40</v>
      </c>
      <c r="D56" s="2">
        <v>795.5</v>
      </c>
    </row>
    <row r="57" spans="1:7" x14ac:dyDescent="0.25">
      <c r="A57" s="1">
        <v>27</v>
      </c>
      <c r="B57" s="1">
        <v>3453</v>
      </c>
      <c r="C57" s="1" t="s">
        <v>42</v>
      </c>
      <c r="D57" s="2">
        <v>262.5</v>
      </c>
    </row>
    <row r="58" spans="1:7" x14ac:dyDescent="0.25">
      <c r="A58" s="1">
        <v>28</v>
      </c>
      <c r="B58" s="1">
        <v>3454</v>
      </c>
      <c r="C58" s="1" t="s">
        <v>31</v>
      </c>
      <c r="D58" s="2">
        <v>28.8</v>
      </c>
    </row>
    <row r="59" spans="1:7" x14ac:dyDescent="0.25">
      <c r="A59" s="1">
        <v>29</v>
      </c>
      <c r="B59" s="1">
        <v>3455</v>
      </c>
      <c r="C59" s="1" t="s">
        <v>34</v>
      </c>
      <c r="D59" s="2">
        <v>46.8</v>
      </c>
      <c r="E59" s="2">
        <v>7.8</v>
      </c>
    </row>
    <row r="60" spans="1:7" x14ac:dyDescent="0.25">
      <c r="A60" s="1" t="s">
        <v>51</v>
      </c>
      <c r="B60" s="10" t="s">
        <v>44</v>
      </c>
      <c r="C60" s="1" t="s">
        <v>45</v>
      </c>
      <c r="D60" s="9">
        <v>56.16</v>
      </c>
      <c r="E60" s="2">
        <v>9.36</v>
      </c>
    </row>
    <row r="61" spans="1:7" x14ac:dyDescent="0.25">
      <c r="D61" s="7">
        <f>SUM(D53:D60)</f>
        <v>4263.71</v>
      </c>
      <c r="E61" s="7">
        <f>SUM(E59:E60)</f>
        <v>17.16</v>
      </c>
      <c r="F61" s="2">
        <v>-4263.71</v>
      </c>
    </row>
    <row r="64" spans="1:7" x14ac:dyDescent="0.25">
      <c r="C64" s="8" t="s">
        <v>5</v>
      </c>
    </row>
    <row r="65" spans="1:6" x14ac:dyDescent="0.25">
      <c r="C65" s="1" t="s">
        <v>38</v>
      </c>
      <c r="D65" s="2">
        <v>1.27</v>
      </c>
    </row>
    <row r="66" spans="1:6" x14ac:dyDescent="0.25">
      <c r="C66" s="1" t="s">
        <v>38</v>
      </c>
      <c r="D66" s="2">
        <v>1.1000000000000001</v>
      </c>
    </row>
    <row r="67" spans="1:6" x14ac:dyDescent="0.25">
      <c r="C67" s="1" t="s">
        <v>50</v>
      </c>
      <c r="D67" s="2">
        <v>120</v>
      </c>
    </row>
    <row r="68" spans="1:6" x14ac:dyDescent="0.25">
      <c r="C68" s="1" t="s">
        <v>15</v>
      </c>
      <c r="D68" s="2">
        <v>952.84</v>
      </c>
    </row>
    <row r="69" spans="1:6" x14ac:dyDescent="0.25">
      <c r="D69" s="7">
        <f>SUM(D65:D68)</f>
        <v>1075.21</v>
      </c>
      <c r="F69" s="2">
        <v>1075.21</v>
      </c>
    </row>
    <row r="70" spans="1:6" x14ac:dyDescent="0.25">
      <c r="F70" s="7">
        <f>SUM(F53:F69)</f>
        <v>26291.95</v>
      </c>
    </row>
    <row r="72" spans="1:6" x14ac:dyDescent="0.25">
      <c r="B72" s="2"/>
      <c r="C72" s="5" t="s">
        <v>8</v>
      </c>
    </row>
    <row r="73" spans="1:6" x14ac:dyDescent="0.25">
      <c r="B73" s="1" t="s">
        <v>0</v>
      </c>
      <c r="C73" s="1" t="s">
        <v>1</v>
      </c>
      <c r="D73" s="2" t="s">
        <v>2</v>
      </c>
      <c r="E73" s="2" t="s">
        <v>15</v>
      </c>
      <c r="F73" s="5" t="s">
        <v>16</v>
      </c>
    </row>
    <row r="74" spans="1:6" x14ac:dyDescent="0.25">
      <c r="F74" s="2">
        <v>26291.95</v>
      </c>
    </row>
    <row r="75" spans="1:6" x14ac:dyDescent="0.25">
      <c r="A75" s="1">
        <v>30</v>
      </c>
      <c r="B75" s="1">
        <v>3456</v>
      </c>
      <c r="C75" s="1" t="s">
        <v>27</v>
      </c>
      <c r="D75" s="2">
        <v>45</v>
      </c>
    </row>
    <row r="76" spans="1:6" x14ac:dyDescent="0.25">
      <c r="A76" s="1">
        <v>31</v>
      </c>
      <c r="B76" s="10">
        <v>3457</v>
      </c>
      <c r="C76" s="1" t="s">
        <v>46</v>
      </c>
      <c r="D76" s="2">
        <v>9.42</v>
      </c>
    </row>
    <row r="77" spans="1:6" x14ac:dyDescent="0.25">
      <c r="A77" s="1">
        <v>32</v>
      </c>
      <c r="B77" s="1">
        <v>3458</v>
      </c>
      <c r="C77" s="1" t="s">
        <v>17</v>
      </c>
      <c r="D77" s="2">
        <v>178.8</v>
      </c>
    </row>
    <row r="78" spans="1:6" x14ac:dyDescent="0.25">
      <c r="A78" s="1">
        <v>33</v>
      </c>
      <c r="B78" s="1">
        <v>3459</v>
      </c>
      <c r="C78" s="1" t="s">
        <v>20</v>
      </c>
      <c r="D78" s="2">
        <v>750.86</v>
      </c>
    </row>
    <row r="79" spans="1:6" x14ac:dyDescent="0.25">
      <c r="A79" s="1">
        <v>34</v>
      </c>
      <c r="B79" s="1">
        <v>3460</v>
      </c>
      <c r="C79" s="2" t="s">
        <v>41</v>
      </c>
      <c r="D79" s="2">
        <v>1472</v>
      </c>
    </row>
    <row r="80" spans="1:6" x14ac:dyDescent="0.25">
      <c r="A80" s="1">
        <v>35</v>
      </c>
      <c r="B80" s="1">
        <v>3461</v>
      </c>
      <c r="C80" s="1" t="s">
        <v>19</v>
      </c>
      <c r="D80" s="2">
        <v>7.34</v>
      </c>
    </row>
    <row r="81" spans="1:7" x14ac:dyDescent="0.25">
      <c r="A81" s="1">
        <v>36</v>
      </c>
      <c r="B81" s="1">
        <v>3462</v>
      </c>
      <c r="C81" s="1" t="s">
        <v>47</v>
      </c>
      <c r="D81" s="2">
        <v>26.24</v>
      </c>
    </row>
    <row r="82" spans="1:7" x14ac:dyDescent="0.25">
      <c r="A82" s="1">
        <v>37</v>
      </c>
      <c r="B82" s="1">
        <v>3463</v>
      </c>
      <c r="C82" s="1" t="s">
        <v>48</v>
      </c>
      <c r="D82" s="2">
        <v>10.199999999999999</v>
      </c>
      <c r="E82" s="2">
        <v>1.7</v>
      </c>
    </row>
    <row r="83" spans="1:7" x14ac:dyDescent="0.25">
      <c r="A83" s="1">
        <v>38</v>
      </c>
      <c r="B83" s="1">
        <v>3465</v>
      </c>
      <c r="C83" s="1" t="s">
        <v>49</v>
      </c>
      <c r="D83" s="2">
        <v>18</v>
      </c>
    </row>
    <row r="84" spans="1:7" x14ac:dyDescent="0.25">
      <c r="A84" s="1">
        <v>39</v>
      </c>
      <c r="B84" s="1">
        <v>3466</v>
      </c>
      <c r="C84" s="1" t="s">
        <v>31</v>
      </c>
      <c r="D84" s="2">
        <v>28.8</v>
      </c>
    </row>
    <row r="85" spans="1:7" x14ac:dyDescent="0.25">
      <c r="A85" s="1">
        <v>40</v>
      </c>
      <c r="B85" s="1">
        <v>3467</v>
      </c>
      <c r="C85" s="1" t="s">
        <v>42</v>
      </c>
      <c r="D85" s="9">
        <v>442.5</v>
      </c>
      <c r="E85" s="9"/>
    </row>
    <row r="86" spans="1:7" x14ac:dyDescent="0.25">
      <c r="D86" s="7">
        <f>SUM(D74:D85)</f>
        <v>2989.16</v>
      </c>
      <c r="E86" s="7">
        <v>1.7</v>
      </c>
      <c r="F86" s="9">
        <v>-2989.16</v>
      </c>
    </row>
    <row r="87" spans="1:7" x14ac:dyDescent="0.25">
      <c r="F87" s="7">
        <f>SUM(F74:F86)</f>
        <v>23302.79</v>
      </c>
      <c r="G87" s="1" t="s">
        <v>117</v>
      </c>
    </row>
    <row r="90" spans="1:7" x14ac:dyDescent="0.25">
      <c r="B90" s="2"/>
      <c r="C90" s="5" t="s">
        <v>9</v>
      </c>
    </row>
    <row r="91" spans="1:7" x14ac:dyDescent="0.25">
      <c r="B91" s="1" t="s">
        <v>0</v>
      </c>
      <c r="C91" s="1" t="s">
        <v>1</v>
      </c>
      <c r="D91" s="2" t="s">
        <v>2</v>
      </c>
      <c r="E91" s="2" t="s">
        <v>15</v>
      </c>
      <c r="F91" s="5" t="s">
        <v>16</v>
      </c>
    </row>
    <row r="92" spans="1:7" x14ac:dyDescent="0.25">
      <c r="A92" s="1">
        <v>41</v>
      </c>
      <c r="B92" s="1">
        <v>3468</v>
      </c>
      <c r="C92" s="1" t="s">
        <v>17</v>
      </c>
      <c r="D92" s="2">
        <v>169.4</v>
      </c>
      <c r="F92" s="2">
        <v>23302.79</v>
      </c>
    </row>
    <row r="93" spans="1:7" x14ac:dyDescent="0.25">
      <c r="A93" s="1">
        <v>42</v>
      </c>
      <c r="B93" s="1">
        <v>3469</v>
      </c>
      <c r="C93" s="1" t="s">
        <v>20</v>
      </c>
      <c r="D93" s="2">
        <v>713.46</v>
      </c>
    </row>
    <row r="94" spans="1:7" x14ac:dyDescent="0.25">
      <c r="A94" s="1">
        <v>43</v>
      </c>
      <c r="B94" s="1">
        <v>3470</v>
      </c>
      <c r="C94" s="1" t="s">
        <v>52</v>
      </c>
      <c r="D94" s="2">
        <v>60</v>
      </c>
    </row>
    <row r="95" spans="1:7" x14ac:dyDescent="0.25">
      <c r="A95" s="1">
        <v>44</v>
      </c>
      <c r="B95" s="1">
        <v>3471</v>
      </c>
      <c r="C95" s="1" t="s">
        <v>53</v>
      </c>
      <c r="D95" s="2">
        <v>24.93</v>
      </c>
    </row>
    <row r="96" spans="1:7" x14ac:dyDescent="0.25">
      <c r="A96" s="1">
        <v>45</v>
      </c>
      <c r="B96" s="1">
        <v>3472</v>
      </c>
      <c r="C96" s="1" t="s">
        <v>54</v>
      </c>
      <c r="D96" s="2">
        <v>115</v>
      </c>
    </row>
    <row r="97" spans="1:6" x14ac:dyDescent="0.25">
      <c r="A97" s="1">
        <v>46</v>
      </c>
      <c r="B97" s="1">
        <v>3473</v>
      </c>
      <c r="C97" s="1" t="s">
        <v>55</v>
      </c>
      <c r="D97" s="2">
        <v>19.989999999999998</v>
      </c>
    </row>
    <row r="98" spans="1:6" x14ac:dyDescent="0.25">
      <c r="A98" s="1">
        <v>48</v>
      </c>
      <c r="B98" s="1">
        <v>3475</v>
      </c>
      <c r="C98" s="1" t="s">
        <v>56</v>
      </c>
      <c r="D98" s="2">
        <v>202.5</v>
      </c>
    </row>
    <row r="99" spans="1:6" x14ac:dyDescent="0.25">
      <c r="A99" s="1">
        <v>49</v>
      </c>
      <c r="B99" s="1">
        <v>3476</v>
      </c>
      <c r="C99" s="2" t="s">
        <v>31</v>
      </c>
      <c r="D99" s="2">
        <v>71.599999999999994</v>
      </c>
    </row>
    <row r="100" spans="1:6" x14ac:dyDescent="0.25">
      <c r="A100" s="1">
        <v>50</v>
      </c>
      <c r="B100" s="1">
        <v>3477</v>
      </c>
      <c r="C100" s="1" t="s">
        <v>57</v>
      </c>
      <c r="D100" s="2">
        <v>281.25</v>
      </c>
    </row>
    <row r="101" spans="1:6" x14ac:dyDescent="0.25">
      <c r="A101" s="1">
        <v>51</v>
      </c>
      <c r="B101" s="1">
        <v>3478</v>
      </c>
      <c r="C101" s="1" t="s">
        <v>58</v>
      </c>
      <c r="D101" s="2">
        <v>92.5</v>
      </c>
    </row>
    <row r="102" spans="1:6" ht="18" x14ac:dyDescent="0.4">
      <c r="A102" s="1" t="s">
        <v>69</v>
      </c>
      <c r="B102" s="1" t="s">
        <v>44</v>
      </c>
      <c r="C102" s="1" t="s">
        <v>45</v>
      </c>
      <c r="D102" s="2">
        <v>148.72</v>
      </c>
      <c r="E102" s="11">
        <v>24.79</v>
      </c>
    </row>
    <row r="103" spans="1:6" ht="18" x14ac:dyDescent="0.4">
      <c r="D103" s="7">
        <f>SUM(D92:D102)</f>
        <v>1899.35</v>
      </c>
      <c r="E103" s="11">
        <v>24.79</v>
      </c>
      <c r="F103" s="2">
        <v>-1899.35</v>
      </c>
    </row>
    <row r="105" spans="1:6" x14ac:dyDescent="0.25">
      <c r="C105" s="8" t="s">
        <v>5</v>
      </c>
    </row>
    <row r="106" spans="1:6" x14ac:dyDescent="0.25">
      <c r="C106" s="1" t="s">
        <v>38</v>
      </c>
      <c r="D106" s="2">
        <v>1.07</v>
      </c>
    </row>
    <row r="107" spans="1:6" x14ac:dyDescent="0.25">
      <c r="C107" s="1" t="s">
        <v>70</v>
      </c>
      <c r="D107" s="2">
        <v>115</v>
      </c>
    </row>
    <row r="108" spans="1:6" x14ac:dyDescent="0.25">
      <c r="C108" s="1" t="s">
        <v>66</v>
      </c>
      <c r="D108" s="2">
        <v>3696.48</v>
      </c>
    </row>
    <row r="109" spans="1:6" x14ac:dyDescent="0.25">
      <c r="B109" s="1">
        <v>702</v>
      </c>
      <c r="C109" s="1" t="s">
        <v>50</v>
      </c>
      <c r="D109" s="2">
        <v>190</v>
      </c>
    </row>
    <row r="110" spans="1:6" ht="18" x14ac:dyDescent="0.4">
      <c r="D110" s="7">
        <f>SUM(D106:D109)</f>
        <v>4002.55</v>
      </c>
      <c r="F110" s="11">
        <v>4002.55</v>
      </c>
    </row>
    <row r="111" spans="1:6" x14ac:dyDescent="0.25">
      <c r="F111" s="9">
        <f>SUM(F92:F110)</f>
        <v>25405.99</v>
      </c>
    </row>
    <row r="113" spans="1:9" x14ac:dyDescent="0.25">
      <c r="B113" s="2"/>
      <c r="C113" s="5" t="s">
        <v>10</v>
      </c>
    </row>
    <row r="114" spans="1:9" x14ac:dyDescent="0.25">
      <c r="B114" s="1" t="s">
        <v>0</v>
      </c>
      <c r="C114" s="1" t="s">
        <v>1</v>
      </c>
      <c r="D114" s="2" t="s">
        <v>2</v>
      </c>
      <c r="E114" s="2" t="s">
        <v>15</v>
      </c>
      <c r="F114" s="5" t="s">
        <v>16</v>
      </c>
    </row>
    <row r="115" spans="1:9" x14ac:dyDescent="0.25">
      <c r="A115" s="1">
        <v>52</v>
      </c>
      <c r="B115" s="1">
        <v>3479</v>
      </c>
      <c r="C115" s="1" t="s">
        <v>59</v>
      </c>
      <c r="D115" s="2">
        <v>12</v>
      </c>
      <c r="E115" s="2">
        <v>2</v>
      </c>
      <c r="F115" s="2">
        <v>25405.99</v>
      </c>
      <c r="I115" s="8"/>
    </row>
    <row r="116" spans="1:9" x14ac:dyDescent="0.25">
      <c r="A116" s="1">
        <v>53</v>
      </c>
      <c r="B116" s="1">
        <v>3480</v>
      </c>
      <c r="C116" s="1" t="s">
        <v>17</v>
      </c>
      <c r="D116" s="2">
        <v>169.6</v>
      </c>
    </row>
    <row r="117" spans="1:9" x14ac:dyDescent="0.25">
      <c r="A117" s="1">
        <v>54</v>
      </c>
      <c r="B117" s="1">
        <v>3481</v>
      </c>
      <c r="C117" s="1" t="s">
        <v>20</v>
      </c>
      <c r="D117" s="2">
        <v>713.26</v>
      </c>
    </row>
    <row r="118" spans="1:9" x14ac:dyDescent="0.25">
      <c r="A118" s="1">
        <v>55</v>
      </c>
      <c r="B118" s="1">
        <v>3482</v>
      </c>
      <c r="C118" s="1" t="s">
        <v>60</v>
      </c>
      <c r="D118" s="2">
        <v>44</v>
      </c>
    </row>
    <row r="119" spans="1:9" x14ac:dyDescent="0.25">
      <c r="A119" s="1">
        <v>57</v>
      </c>
      <c r="B119" s="1">
        <v>3484</v>
      </c>
      <c r="C119" s="1" t="s">
        <v>62</v>
      </c>
      <c r="D119" s="2">
        <v>44.1</v>
      </c>
    </row>
    <row r="120" spans="1:9" x14ac:dyDescent="0.25">
      <c r="A120" s="1">
        <v>58</v>
      </c>
      <c r="B120" s="1">
        <v>3485</v>
      </c>
      <c r="C120" s="1" t="s">
        <v>41</v>
      </c>
      <c r="D120" s="2">
        <v>2208</v>
      </c>
    </row>
    <row r="121" spans="1:9" x14ac:dyDescent="0.25">
      <c r="A121" s="1">
        <v>59</v>
      </c>
      <c r="B121" s="1">
        <v>3486</v>
      </c>
      <c r="C121" s="1" t="s">
        <v>63</v>
      </c>
      <c r="D121" s="2">
        <v>240</v>
      </c>
      <c r="E121" s="2">
        <v>40</v>
      </c>
    </row>
    <row r="122" spans="1:9" x14ac:dyDescent="0.25">
      <c r="A122" s="1">
        <v>60</v>
      </c>
      <c r="B122" s="1">
        <v>3487</v>
      </c>
      <c r="C122" s="1" t="s">
        <v>31</v>
      </c>
      <c r="D122" s="2">
        <v>35.1</v>
      </c>
    </row>
    <row r="123" spans="1:9" x14ac:dyDescent="0.25">
      <c r="A123" s="1">
        <v>61</v>
      </c>
      <c r="B123" s="1">
        <v>3488</v>
      </c>
      <c r="C123" s="1" t="s">
        <v>64</v>
      </c>
      <c r="D123" s="2">
        <v>16.079999999999998</v>
      </c>
    </row>
    <row r="124" spans="1:9" x14ac:dyDescent="0.25">
      <c r="A124" s="1">
        <v>62</v>
      </c>
      <c r="B124" s="1">
        <v>3489</v>
      </c>
      <c r="C124" s="2" t="s">
        <v>42</v>
      </c>
      <c r="D124" s="2">
        <v>240</v>
      </c>
    </row>
    <row r="125" spans="1:9" x14ac:dyDescent="0.25">
      <c r="A125" s="1">
        <v>63</v>
      </c>
      <c r="B125" s="1">
        <v>3490</v>
      </c>
      <c r="C125" s="1" t="s">
        <v>65</v>
      </c>
      <c r="D125" s="2">
        <v>450</v>
      </c>
    </row>
    <row r="126" spans="1:9" x14ac:dyDescent="0.25">
      <c r="A126" s="1">
        <v>64</v>
      </c>
      <c r="B126" s="1">
        <v>3491</v>
      </c>
      <c r="C126" s="1" t="s">
        <v>34</v>
      </c>
      <c r="D126" s="2">
        <v>46.8</v>
      </c>
      <c r="E126" s="2">
        <v>7.8</v>
      </c>
    </row>
    <row r="127" spans="1:9" ht="18" x14ac:dyDescent="0.4">
      <c r="A127" s="10" t="s">
        <v>77</v>
      </c>
      <c r="B127" s="10" t="s">
        <v>44</v>
      </c>
      <c r="C127" s="1" t="s">
        <v>45</v>
      </c>
      <c r="D127" s="11">
        <v>56.16</v>
      </c>
      <c r="E127" s="9">
        <v>9.36</v>
      </c>
    </row>
    <row r="128" spans="1:9" ht="18" x14ac:dyDescent="0.4">
      <c r="D128" s="11">
        <f>SUM(D115:D127)</f>
        <v>4275.0999999999995</v>
      </c>
      <c r="E128" s="11">
        <f>SUM(E115:E127)</f>
        <v>59.16</v>
      </c>
      <c r="F128" s="2">
        <v>-4275.1000000000004</v>
      </c>
    </row>
    <row r="130" spans="1:7" x14ac:dyDescent="0.25">
      <c r="C130" s="5" t="s">
        <v>5</v>
      </c>
    </row>
    <row r="131" spans="1:7" x14ac:dyDescent="0.25">
      <c r="B131" s="1">
        <v>704</v>
      </c>
      <c r="C131" s="1" t="s">
        <v>67</v>
      </c>
      <c r="D131" s="2">
        <v>150</v>
      </c>
    </row>
    <row r="132" spans="1:7" x14ac:dyDescent="0.25">
      <c r="B132" s="1">
        <v>705</v>
      </c>
      <c r="C132" s="1" t="s">
        <v>50</v>
      </c>
      <c r="D132" s="2">
        <v>210</v>
      </c>
    </row>
    <row r="133" spans="1:7" x14ac:dyDescent="0.25">
      <c r="B133" s="1">
        <v>703</v>
      </c>
      <c r="C133" s="1" t="s">
        <v>68</v>
      </c>
      <c r="D133" s="2">
        <v>30</v>
      </c>
    </row>
    <row r="134" spans="1:7" x14ac:dyDescent="0.25">
      <c r="B134" s="10" t="s">
        <v>32</v>
      </c>
      <c r="C134" s="1" t="s">
        <v>73</v>
      </c>
      <c r="D134" s="2">
        <v>1580</v>
      </c>
    </row>
    <row r="135" spans="1:7" x14ac:dyDescent="0.25">
      <c r="B135" s="10" t="s">
        <v>32</v>
      </c>
      <c r="C135" s="1" t="s">
        <v>33</v>
      </c>
      <c r="D135" s="2">
        <v>14000</v>
      </c>
    </row>
    <row r="136" spans="1:7" x14ac:dyDescent="0.25">
      <c r="B136" s="10"/>
      <c r="C136" s="1" t="s">
        <v>38</v>
      </c>
      <c r="D136" s="2">
        <v>0.97</v>
      </c>
    </row>
    <row r="137" spans="1:7" x14ac:dyDescent="0.25">
      <c r="B137" s="10"/>
      <c r="C137" s="1" t="s">
        <v>38</v>
      </c>
      <c r="D137" s="9">
        <v>1.08</v>
      </c>
    </row>
    <row r="138" spans="1:7" x14ac:dyDescent="0.25">
      <c r="D138" s="7">
        <f>SUM(D131:D137)</f>
        <v>15972.05</v>
      </c>
    </row>
    <row r="139" spans="1:7" x14ac:dyDescent="0.25">
      <c r="F139" s="9">
        <v>15972.05</v>
      </c>
    </row>
    <row r="140" spans="1:7" x14ac:dyDescent="0.25">
      <c r="F140" s="7">
        <f>SUM(F115:F139)</f>
        <v>37102.94</v>
      </c>
      <c r="G140" s="1" t="s">
        <v>118</v>
      </c>
    </row>
    <row r="141" spans="1:7" x14ac:dyDescent="0.25">
      <c r="B141" s="2"/>
      <c r="C141" s="5" t="s">
        <v>11</v>
      </c>
    </row>
    <row r="142" spans="1:7" x14ac:dyDescent="0.25">
      <c r="B142" s="1" t="s">
        <v>0</v>
      </c>
      <c r="C142" s="1" t="s">
        <v>1</v>
      </c>
      <c r="D142" s="2" t="s">
        <v>2</v>
      </c>
      <c r="E142" s="2" t="s">
        <v>15</v>
      </c>
      <c r="F142" s="5" t="s">
        <v>16</v>
      </c>
    </row>
    <row r="143" spans="1:7" x14ac:dyDescent="0.25">
      <c r="A143" s="1">
        <v>56</v>
      </c>
      <c r="B143" s="1">
        <v>3483</v>
      </c>
      <c r="C143" s="1" t="s">
        <v>61</v>
      </c>
      <c r="D143" s="2">
        <v>230.97</v>
      </c>
      <c r="E143" s="2">
        <v>38.5</v>
      </c>
      <c r="F143" s="2">
        <v>37102.94</v>
      </c>
    </row>
    <row r="144" spans="1:7" x14ac:dyDescent="0.25">
      <c r="A144" s="1">
        <v>65</v>
      </c>
      <c r="B144" s="1">
        <v>3492</v>
      </c>
      <c r="C144" s="1" t="s">
        <v>17</v>
      </c>
      <c r="D144" s="2">
        <v>169.4</v>
      </c>
    </row>
    <row r="145" spans="1:7" x14ac:dyDescent="0.25">
      <c r="A145" s="1">
        <v>66</v>
      </c>
      <c r="B145" s="1">
        <v>3493</v>
      </c>
      <c r="C145" s="1" t="s">
        <v>20</v>
      </c>
      <c r="D145" s="2">
        <v>713.46</v>
      </c>
    </row>
    <row r="146" spans="1:7" x14ac:dyDescent="0.25">
      <c r="A146" s="1">
        <v>67</v>
      </c>
      <c r="B146" s="1">
        <v>3494</v>
      </c>
      <c r="C146" s="1" t="s">
        <v>76</v>
      </c>
      <c r="D146" s="2">
        <v>150</v>
      </c>
    </row>
    <row r="147" spans="1:7" x14ac:dyDescent="0.25">
      <c r="A147" s="1">
        <v>68</v>
      </c>
      <c r="B147" s="1">
        <v>3495</v>
      </c>
      <c r="C147" s="1" t="s">
        <v>22</v>
      </c>
      <c r="D147" s="2">
        <v>37.18</v>
      </c>
    </row>
    <row r="148" spans="1:7" x14ac:dyDescent="0.25">
      <c r="A148" s="1">
        <v>69</v>
      </c>
      <c r="B148" s="1">
        <v>3496</v>
      </c>
      <c r="C148" s="1" t="s">
        <v>71</v>
      </c>
      <c r="D148" s="2">
        <v>7.09</v>
      </c>
    </row>
    <row r="149" spans="1:7" x14ac:dyDescent="0.25">
      <c r="A149" s="1">
        <v>70</v>
      </c>
      <c r="B149" s="1">
        <v>3497</v>
      </c>
      <c r="C149" s="2" t="s">
        <v>72</v>
      </c>
      <c r="D149" s="2">
        <v>35.979999999999997</v>
      </c>
      <c r="E149" s="2">
        <v>6.01</v>
      </c>
    </row>
    <row r="150" spans="1:7" x14ac:dyDescent="0.25">
      <c r="A150" s="1">
        <v>71</v>
      </c>
      <c r="B150" s="1">
        <v>3498</v>
      </c>
      <c r="C150" s="2" t="s">
        <v>74</v>
      </c>
      <c r="D150" s="2">
        <v>20</v>
      </c>
    </row>
    <row r="151" spans="1:7" x14ac:dyDescent="0.25">
      <c r="A151" s="1">
        <v>72</v>
      </c>
      <c r="B151" s="1">
        <v>3499</v>
      </c>
      <c r="C151" s="1" t="s">
        <v>72</v>
      </c>
      <c r="D151" s="2">
        <v>26.98</v>
      </c>
      <c r="E151" s="2">
        <v>4.5</v>
      </c>
    </row>
    <row r="152" spans="1:7" x14ac:dyDescent="0.25">
      <c r="A152" s="1">
        <v>74</v>
      </c>
      <c r="B152" s="1">
        <v>3501</v>
      </c>
      <c r="C152" s="1" t="s">
        <v>31</v>
      </c>
      <c r="D152" s="2">
        <v>61.2</v>
      </c>
    </row>
    <row r="153" spans="1:7" x14ac:dyDescent="0.25">
      <c r="A153" s="1">
        <v>75</v>
      </c>
      <c r="B153" s="1">
        <v>3502</v>
      </c>
      <c r="C153" s="1" t="s">
        <v>75</v>
      </c>
      <c r="D153" s="2">
        <v>168.12</v>
      </c>
      <c r="G153" s="2"/>
    </row>
    <row r="154" spans="1:7" x14ac:dyDescent="0.25">
      <c r="A154" s="1">
        <v>76</v>
      </c>
      <c r="B154" s="1">
        <v>3503</v>
      </c>
      <c r="C154" s="1" t="s">
        <v>65</v>
      </c>
      <c r="D154" s="2">
        <v>468.75</v>
      </c>
    </row>
    <row r="155" spans="1:7" x14ac:dyDescent="0.25">
      <c r="A155" s="1">
        <v>77</v>
      </c>
      <c r="B155" s="1">
        <v>3504</v>
      </c>
      <c r="C155" s="1" t="s">
        <v>42</v>
      </c>
      <c r="D155" s="2">
        <v>315</v>
      </c>
    </row>
    <row r="156" spans="1:7" x14ac:dyDescent="0.25">
      <c r="A156" s="1">
        <v>78</v>
      </c>
      <c r="B156" s="1">
        <v>3505</v>
      </c>
      <c r="C156" s="1" t="s">
        <v>41</v>
      </c>
      <c r="D156" s="9">
        <v>1472</v>
      </c>
      <c r="E156" s="9"/>
    </row>
    <row r="157" spans="1:7" x14ac:dyDescent="0.25">
      <c r="D157" s="7">
        <f>SUM(D143:D156)</f>
        <v>3876.13</v>
      </c>
      <c r="E157" s="9">
        <f>SUM(E143:E156)</f>
        <v>49.01</v>
      </c>
      <c r="F157" s="2">
        <v>-3876.13</v>
      </c>
    </row>
    <row r="159" spans="1:7" x14ac:dyDescent="0.25">
      <c r="C159" s="5" t="s">
        <v>5</v>
      </c>
    </row>
    <row r="160" spans="1:7" x14ac:dyDescent="0.25">
      <c r="B160" s="1" t="s">
        <v>81</v>
      </c>
      <c r="C160" s="1" t="s">
        <v>82</v>
      </c>
      <c r="D160" s="2">
        <v>775.38</v>
      </c>
    </row>
    <row r="161" spans="1:7" ht="18" x14ac:dyDescent="0.4">
      <c r="B161" s="1">
        <v>706</v>
      </c>
      <c r="C161" s="1" t="s">
        <v>50</v>
      </c>
      <c r="D161" s="11">
        <v>210</v>
      </c>
    </row>
    <row r="162" spans="1:7" ht="18" x14ac:dyDescent="0.4">
      <c r="D162" s="11">
        <f>SUM(D160:D161)</f>
        <v>985.38</v>
      </c>
      <c r="F162" s="11">
        <v>985.38</v>
      </c>
    </row>
    <row r="163" spans="1:7" ht="18" x14ac:dyDescent="0.4">
      <c r="B163" s="10"/>
      <c r="F163" s="11">
        <f>SUM(F143:F162)</f>
        <v>34212.19</v>
      </c>
      <c r="G163" s="2"/>
    </row>
    <row r="164" spans="1:7" x14ac:dyDescent="0.25">
      <c r="B164" s="2"/>
      <c r="C164" s="5" t="s">
        <v>12</v>
      </c>
    </row>
    <row r="165" spans="1:7" x14ac:dyDescent="0.25">
      <c r="B165" s="1" t="s">
        <v>0</v>
      </c>
      <c r="C165" s="1" t="s">
        <v>1</v>
      </c>
      <c r="D165" s="2" t="s">
        <v>2</v>
      </c>
      <c r="E165" s="2" t="s">
        <v>15</v>
      </c>
      <c r="F165" s="5" t="s">
        <v>16</v>
      </c>
    </row>
    <row r="166" spans="1:7" x14ac:dyDescent="0.25">
      <c r="A166" s="1">
        <v>79</v>
      </c>
      <c r="B166" s="1">
        <v>3506</v>
      </c>
      <c r="C166" s="1" t="s">
        <v>17</v>
      </c>
      <c r="D166" s="2">
        <v>169.6</v>
      </c>
      <c r="F166" s="2">
        <v>34212.19</v>
      </c>
    </row>
    <row r="167" spans="1:7" x14ac:dyDescent="0.25">
      <c r="A167" s="1">
        <v>80</v>
      </c>
      <c r="B167" s="1">
        <v>3507</v>
      </c>
      <c r="C167" s="1" t="s">
        <v>20</v>
      </c>
      <c r="D167" s="2">
        <v>713.26</v>
      </c>
    </row>
    <row r="168" spans="1:7" x14ac:dyDescent="0.25">
      <c r="A168" s="1">
        <v>81</v>
      </c>
      <c r="B168" s="1">
        <v>3508</v>
      </c>
      <c r="C168" s="1" t="s">
        <v>66</v>
      </c>
      <c r="D168" s="2">
        <v>821.86</v>
      </c>
    </row>
    <row r="169" spans="1:7" x14ac:dyDescent="0.25">
      <c r="A169" s="1">
        <v>82</v>
      </c>
      <c r="B169" s="1">
        <v>3509</v>
      </c>
      <c r="C169" s="1" t="s">
        <v>64</v>
      </c>
      <c r="D169" s="2">
        <v>58</v>
      </c>
    </row>
    <row r="170" spans="1:7" x14ac:dyDescent="0.25">
      <c r="A170" s="1">
        <v>83</v>
      </c>
      <c r="B170" s="10">
        <v>3510</v>
      </c>
      <c r="C170" s="1" t="s">
        <v>61</v>
      </c>
      <c r="D170" s="2">
        <v>100.77</v>
      </c>
      <c r="E170" s="2">
        <v>16.8</v>
      </c>
      <c r="G170" s="2"/>
    </row>
    <row r="171" spans="1:7" x14ac:dyDescent="0.25">
      <c r="A171" s="1">
        <v>84</v>
      </c>
      <c r="B171" s="1">
        <v>3511</v>
      </c>
      <c r="C171" s="1" t="s">
        <v>61</v>
      </c>
      <c r="D171" s="2">
        <v>17.89</v>
      </c>
      <c r="E171" s="2">
        <v>2.4900000000000002</v>
      </c>
      <c r="G171" s="2"/>
    </row>
    <row r="172" spans="1:7" x14ac:dyDescent="0.25">
      <c r="A172" s="1">
        <v>85</v>
      </c>
      <c r="B172" s="1">
        <v>3512</v>
      </c>
      <c r="C172" s="1" t="s">
        <v>78</v>
      </c>
      <c r="D172" s="2">
        <v>117</v>
      </c>
      <c r="G172" s="2"/>
    </row>
    <row r="173" spans="1:7" x14ac:dyDescent="0.25">
      <c r="A173" s="1">
        <v>86</v>
      </c>
      <c r="B173" s="1">
        <v>3513</v>
      </c>
      <c r="C173" s="1" t="s">
        <v>79</v>
      </c>
      <c r="D173" s="2">
        <v>57.3</v>
      </c>
      <c r="E173" s="2">
        <v>9.5500000000000007</v>
      </c>
      <c r="G173" s="2"/>
    </row>
    <row r="174" spans="1:7" x14ac:dyDescent="0.25">
      <c r="A174" s="1">
        <v>87</v>
      </c>
      <c r="B174" s="1">
        <v>3514</v>
      </c>
      <c r="C174" s="1" t="s">
        <v>56</v>
      </c>
      <c r="D174" s="2">
        <v>120</v>
      </c>
      <c r="G174" s="2"/>
    </row>
    <row r="175" spans="1:7" x14ac:dyDescent="0.25">
      <c r="A175" s="1">
        <v>88</v>
      </c>
      <c r="B175" s="1">
        <v>3515</v>
      </c>
      <c r="C175" s="1" t="s">
        <v>61</v>
      </c>
      <c r="D175" s="2">
        <v>108</v>
      </c>
      <c r="E175" s="2">
        <v>18</v>
      </c>
    </row>
    <row r="176" spans="1:7" x14ac:dyDescent="0.25">
      <c r="A176" s="1">
        <v>89</v>
      </c>
      <c r="B176" s="1">
        <v>3516</v>
      </c>
      <c r="C176" s="1" t="s">
        <v>41</v>
      </c>
      <c r="D176" s="2">
        <v>1472</v>
      </c>
    </row>
    <row r="177" spans="1:6" x14ac:dyDescent="0.25">
      <c r="A177" s="1">
        <v>90</v>
      </c>
      <c r="B177" s="1">
        <v>3517</v>
      </c>
      <c r="C177" s="2" t="s">
        <v>80</v>
      </c>
      <c r="D177" s="2">
        <v>487.5</v>
      </c>
    </row>
    <row r="178" spans="1:6" x14ac:dyDescent="0.25">
      <c r="A178" s="1">
        <v>91</v>
      </c>
      <c r="B178" s="1">
        <v>3518</v>
      </c>
      <c r="C178" s="1" t="s">
        <v>31</v>
      </c>
      <c r="D178" s="2">
        <v>57.6</v>
      </c>
    </row>
    <row r="179" spans="1:6" x14ac:dyDescent="0.25">
      <c r="A179" s="1" t="s">
        <v>85</v>
      </c>
      <c r="B179" s="1" t="s">
        <v>44</v>
      </c>
      <c r="C179" s="1" t="s">
        <v>45</v>
      </c>
      <c r="D179" s="9">
        <v>37.840000000000003</v>
      </c>
      <c r="E179" s="9">
        <v>6.31</v>
      </c>
    </row>
    <row r="180" spans="1:6" x14ac:dyDescent="0.25">
      <c r="D180" s="9">
        <f>SUM(D166:D179)</f>
        <v>4338.6200000000008</v>
      </c>
      <c r="E180" s="9">
        <f>SUM(E166:E178)</f>
        <v>46.84</v>
      </c>
      <c r="F180" s="2">
        <v>-4338.62</v>
      </c>
    </row>
    <row r="182" spans="1:6" x14ac:dyDescent="0.25">
      <c r="C182" s="8" t="s">
        <v>5</v>
      </c>
    </row>
    <row r="183" spans="1:6" x14ac:dyDescent="0.25">
      <c r="B183" s="1">
        <v>707</v>
      </c>
      <c r="C183" s="2">
        <v>220</v>
      </c>
    </row>
    <row r="184" spans="1:6" x14ac:dyDescent="0.25">
      <c r="B184" s="1" t="s">
        <v>38</v>
      </c>
      <c r="C184" s="2">
        <v>5.85</v>
      </c>
    </row>
    <row r="185" spans="1:6" x14ac:dyDescent="0.25">
      <c r="B185" s="1" t="s">
        <v>38</v>
      </c>
      <c r="C185" s="9">
        <v>5.26</v>
      </c>
    </row>
    <row r="186" spans="1:6" x14ac:dyDescent="0.25">
      <c r="C186" s="7">
        <f>SUM(C183:C185)</f>
        <v>231.10999999999999</v>
      </c>
      <c r="F186" s="9">
        <v>231.11</v>
      </c>
    </row>
    <row r="187" spans="1:6" x14ac:dyDescent="0.25">
      <c r="C187" s="2"/>
      <c r="F187" s="7">
        <f>SUM(F166:F186)</f>
        <v>30104.680000000004</v>
      </c>
    </row>
    <row r="188" spans="1:6" x14ac:dyDescent="0.25">
      <c r="C188" s="2"/>
    </row>
    <row r="189" spans="1:6" x14ac:dyDescent="0.25">
      <c r="C189" s="2"/>
    </row>
    <row r="190" spans="1:6" x14ac:dyDescent="0.25">
      <c r="B190" s="2"/>
      <c r="C190" s="5" t="s">
        <v>13</v>
      </c>
    </row>
    <row r="191" spans="1:6" x14ac:dyDescent="0.25">
      <c r="B191" s="1" t="s">
        <v>0</v>
      </c>
      <c r="C191" s="1" t="s">
        <v>1</v>
      </c>
      <c r="D191" s="2" t="s">
        <v>2</v>
      </c>
      <c r="E191" s="2" t="s">
        <v>15</v>
      </c>
      <c r="F191" s="5" t="s">
        <v>16</v>
      </c>
    </row>
    <row r="192" spans="1:6" x14ac:dyDescent="0.25">
      <c r="A192" s="1">
        <v>93</v>
      </c>
      <c r="B192" s="1">
        <v>3520</v>
      </c>
      <c r="C192" s="2" t="s">
        <v>20</v>
      </c>
      <c r="D192" s="2">
        <v>713.46</v>
      </c>
      <c r="F192" s="2">
        <v>30104.68</v>
      </c>
    </row>
    <row r="193" spans="1:6" x14ac:dyDescent="0.25">
      <c r="A193" s="1">
        <v>94</v>
      </c>
      <c r="B193" s="1">
        <v>3521</v>
      </c>
      <c r="C193" s="2" t="s">
        <v>17</v>
      </c>
      <c r="D193" s="2">
        <v>182.15</v>
      </c>
    </row>
    <row r="194" spans="1:6" x14ac:dyDescent="0.25">
      <c r="A194" s="1">
        <v>95</v>
      </c>
      <c r="B194" s="1">
        <v>3522</v>
      </c>
      <c r="C194" s="2" t="s">
        <v>83</v>
      </c>
      <c r="D194" s="2">
        <v>4735.7700000000004</v>
      </c>
      <c r="E194" s="2">
        <v>789.29</v>
      </c>
    </row>
    <row r="195" spans="1:6" x14ac:dyDescent="0.25">
      <c r="A195" s="1">
        <v>96</v>
      </c>
      <c r="B195" s="1">
        <v>3523</v>
      </c>
      <c r="C195" s="2" t="s">
        <v>79</v>
      </c>
      <c r="D195" s="2">
        <v>69.819999999999993</v>
      </c>
      <c r="E195" s="2">
        <v>11.64</v>
      </c>
    </row>
    <row r="196" spans="1:6" x14ac:dyDescent="0.25">
      <c r="A196" s="1">
        <v>97</v>
      </c>
      <c r="B196" s="1">
        <v>3524</v>
      </c>
      <c r="C196" s="2" t="s">
        <v>84</v>
      </c>
      <c r="D196" s="2">
        <v>600</v>
      </c>
    </row>
    <row r="197" spans="1:6" x14ac:dyDescent="0.25">
      <c r="A197" s="1">
        <v>98</v>
      </c>
      <c r="B197" s="1">
        <v>3525</v>
      </c>
      <c r="C197" s="2" t="s">
        <v>31</v>
      </c>
      <c r="D197" s="2">
        <v>100</v>
      </c>
      <c r="E197" s="2">
        <v>0.57999999999999996</v>
      </c>
    </row>
    <row r="198" spans="1:6" x14ac:dyDescent="0.25">
      <c r="A198" s="1">
        <v>99</v>
      </c>
      <c r="B198" s="1">
        <v>3526</v>
      </c>
      <c r="C198" s="2" t="s">
        <v>65</v>
      </c>
      <c r="D198" s="2">
        <v>450</v>
      </c>
    </row>
    <row r="199" spans="1:6" x14ac:dyDescent="0.25">
      <c r="A199" s="1">
        <v>100</v>
      </c>
      <c r="B199" s="1">
        <v>3527</v>
      </c>
      <c r="C199" s="2" t="s">
        <v>34</v>
      </c>
      <c r="D199" s="2">
        <v>46.8</v>
      </c>
      <c r="E199" s="2">
        <v>7.8</v>
      </c>
    </row>
    <row r="200" spans="1:6" x14ac:dyDescent="0.25">
      <c r="A200" s="1">
        <v>101</v>
      </c>
      <c r="B200" s="1">
        <v>3528</v>
      </c>
      <c r="C200" s="2" t="s">
        <v>42</v>
      </c>
      <c r="D200" s="2">
        <v>62.5</v>
      </c>
    </row>
    <row r="201" spans="1:6" x14ac:dyDescent="0.25">
      <c r="A201" s="1" t="s">
        <v>87</v>
      </c>
      <c r="B201" s="10" t="s">
        <v>44</v>
      </c>
      <c r="C201" s="2" t="s">
        <v>45</v>
      </c>
      <c r="D201" s="9">
        <v>30</v>
      </c>
      <c r="E201" s="9">
        <v>5</v>
      </c>
    </row>
    <row r="202" spans="1:6" x14ac:dyDescent="0.25">
      <c r="B202" s="10"/>
      <c r="C202" s="2"/>
      <c r="D202" s="7">
        <f>SUM(D192:D201)</f>
        <v>6990.5</v>
      </c>
      <c r="E202" s="7">
        <f>SUM(E194:E201)</f>
        <v>814.31</v>
      </c>
      <c r="F202" s="2">
        <v>-6990.5</v>
      </c>
    </row>
    <row r="203" spans="1:6" ht="15.75" customHeight="1" x14ac:dyDescent="0.25">
      <c r="B203" s="10"/>
      <c r="C203" s="2"/>
    </row>
    <row r="204" spans="1:6" x14ac:dyDescent="0.25">
      <c r="C204" s="8" t="s">
        <v>5</v>
      </c>
    </row>
    <row r="205" spans="1:6" x14ac:dyDescent="0.25">
      <c r="B205" s="1">
        <v>708</v>
      </c>
      <c r="C205" s="1" t="s">
        <v>86</v>
      </c>
      <c r="D205" s="2">
        <v>30</v>
      </c>
    </row>
    <row r="206" spans="1:6" x14ac:dyDescent="0.25">
      <c r="B206" s="1">
        <v>709</v>
      </c>
      <c r="C206" s="2" t="s">
        <v>50</v>
      </c>
      <c r="D206" s="2">
        <v>490</v>
      </c>
    </row>
    <row r="207" spans="1:6" x14ac:dyDescent="0.25">
      <c r="B207" s="1">
        <v>710</v>
      </c>
      <c r="C207" s="2" t="s">
        <v>50</v>
      </c>
      <c r="D207" s="2">
        <v>280</v>
      </c>
    </row>
    <row r="208" spans="1:6" x14ac:dyDescent="0.25">
      <c r="B208" s="10" t="s">
        <v>32</v>
      </c>
      <c r="C208" s="2" t="s">
        <v>73</v>
      </c>
      <c r="D208" s="9">
        <v>920</v>
      </c>
    </row>
    <row r="209" spans="1:7" x14ac:dyDescent="0.25">
      <c r="B209" s="10"/>
      <c r="C209" s="2"/>
      <c r="D209" s="7">
        <f>SUM(D205:D208)</f>
        <v>1720</v>
      </c>
      <c r="F209" s="9">
        <v>1720</v>
      </c>
    </row>
    <row r="210" spans="1:7" x14ac:dyDescent="0.25">
      <c r="B210" s="10"/>
      <c r="C210" s="2"/>
      <c r="F210" s="7">
        <f>SUM(F192:F209)</f>
        <v>24834.18</v>
      </c>
      <c r="G210" s="1" t="s">
        <v>127</v>
      </c>
    </row>
    <row r="211" spans="1:7" x14ac:dyDescent="0.25">
      <c r="C211" s="2"/>
    </row>
    <row r="212" spans="1:7" x14ac:dyDescent="0.25">
      <c r="B212" s="2"/>
      <c r="C212" s="5" t="s">
        <v>14</v>
      </c>
    </row>
    <row r="213" spans="1:7" x14ac:dyDescent="0.25">
      <c r="B213" s="1" t="s">
        <v>0</v>
      </c>
      <c r="C213" s="1" t="s">
        <v>1</v>
      </c>
      <c r="D213" s="2" t="s">
        <v>2</v>
      </c>
      <c r="E213" s="2" t="s">
        <v>15</v>
      </c>
    </row>
    <row r="214" spans="1:7" x14ac:dyDescent="0.25">
      <c r="A214" s="1">
        <v>102</v>
      </c>
      <c r="B214" s="1">
        <v>3529</v>
      </c>
      <c r="C214" s="2" t="s">
        <v>42</v>
      </c>
      <c r="D214" s="2">
        <v>20</v>
      </c>
      <c r="F214" s="2">
        <v>24834.18</v>
      </c>
    </row>
    <row r="215" spans="1:7" x14ac:dyDescent="0.25">
      <c r="A215" s="1">
        <v>103</v>
      </c>
      <c r="B215" s="1">
        <v>3530</v>
      </c>
      <c r="C215" s="2" t="s">
        <v>17</v>
      </c>
      <c r="D215" s="2">
        <v>169.4</v>
      </c>
    </row>
    <row r="216" spans="1:7" x14ac:dyDescent="0.25">
      <c r="A216" s="1">
        <v>104</v>
      </c>
      <c r="B216" s="1">
        <v>3531</v>
      </c>
      <c r="C216" s="2" t="s">
        <v>20</v>
      </c>
      <c r="D216" s="2">
        <v>713.46</v>
      </c>
    </row>
    <row r="217" spans="1:7" x14ac:dyDescent="0.25">
      <c r="A217" s="1">
        <v>105</v>
      </c>
      <c r="B217" s="1">
        <v>3532</v>
      </c>
      <c r="C217" s="2" t="s">
        <v>19</v>
      </c>
      <c r="D217" s="2">
        <v>12.05</v>
      </c>
    </row>
    <row r="218" spans="1:7" x14ac:dyDescent="0.25">
      <c r="A218" s="1">
        <v>106</v>
      </c>
      <c r="B218" s="1">
        <v>3533</v>
      </c>
      <c r="C218" s="2" t="s">
        <v>22</v>
      </c>
      <c r="D218" s="2">
        <v>166.61</v>
      </c>
    </row>
    <row r="219" spans="1:7" x14ac:dyDescent="0.25">
      <c r="A219" s="1">
        <v>107</v>
      </c>
      <c r="B219" s="1">
        <v>3534</v>
      </c>
      <c r="C219" s="2" t="s">
        <v>88</v>
      </c>
      <c r="D219" s="2">
        <v>61.18</v>
      </c>
      <c r="E219" s="2">
        <v>10.199999999999999</v>
      </c>
    </row>
    <row r="220" spans="1:7" x14ac:dyDescent="0.25">
      <c r="A220" s="1">
        <v>108</v>
      </c>
      <c r="B220" s="1">
        <v>3535</v>
      </c>
      <c r="C220" s="2" t="s">
        <v>31</v>
      </c>
      <c r="D220" s="2">
        <v>37.799999999999997</v>
      </c>
    </row>
    <row r="221" spans="1:7" x14ac:dyDescent="0.25">
      <c r="A221" s="1">
        <v>109</v>
      </c>
      <c r="B221" s="1">
        <v>3536</v>
      </c>
      <c r="C221" s="2" t="s">
        <v>65</v>
      </c>
      <c r="D221" s="2">
        <v>756.25</v>
      </c>
    </row>
    <row r="222" spans="1:7" x14ac:dyDescent="0.25">
      <c r="A222" s="1" t="s">
        <v>92</v>
      </c>
      <c r="B222" s="1" t="s">
        <v>44</v>
      </c>
      <c r="C222" s="2" t="s">
        <v>45</v>
      </c>
      <c r="D222" s="9">
        <v>29.16</v>
      </c>
    </row>
    <row r="223" spans="1:7" x14ac:dyDescent="0.25">
      <c r="C223" s="2"/>
      <c r="D223" s="7">
        <f>SUM(D214:D222)</f>
        <v>1965.91</v>
      </c>
      <c r="F223" s="2">
        <v>-1965.91</v>
      </c>
    </row>
    <row r="224" spans="1:7" x14ac:dyDescent="0.25">
      <c r="C224" s="2"/>
    </row>
    <row r="225" spans="1:7" x14ac:dyDescent="0.25">
      <c r="C225" s="8" t="s">
        <v>5</v>
      </c>
    </row>
    <row r="226" spans="1:7" x14ac:dyDescent="0.25">
      <c r="B226" s="1">
        <v>711</v>
      </c>
      <c r="C226" s="2" t="s">
        <v>89</v>
      </c>
      <c r="D226" s="2">
        <v>90</v>
      </c>
    </row>
    <row r="227" spans="1:7" x14ac:dyDescent="0.25">
      <c r="B227" s="10">
        <v>712</v>
      </c>
      <c r="C227" s="2" t="s">
        <v>50</v>
      </c>
      <c r="D227" s="2">
        <v>180</v>
      </c>
    </row>
    <row r="228" spans="1:7" x14ac:dyDescent="0.25">
      <c r="B228" s="1">
        <v>713</v>
      </c>
      <c r="C228" s="2" t="s">
        <v>90</v>
      </c>
      <c r="D228" s="2">
        <v>300</v>
      </c>
    </row>
    <row r="229" spans="1:7" x14ac:dyDescent="0.25">
      <c r="B229" s="10" t="s">
        <v>32</v>
      </c>
      <c r="C229" s="2" t="s">
        <v>15</v>
      </c>
      <c r="D229" s="2">
        <v>4317.26</v>
      </c>
    </row>
    <row r="230" spans="1:7" x14ac:dyDescent="0.25">
      <c r="B230" s="10"/>
      <c r="C230" s="2" t="s">
        <v>38</v>
      </c>
      <c r="D230" s="9">
        <v>4.7699999999999996</v>
      </c>
    </row>
    <row r="231" spans="1:7" x14ac:dyDescent="0.25">
      <c r="B231" s="10"/>
      <c r="C231" s="2"/>
      <c r="D231" s="9">
        <f>SUM(D226:D230)</f>
        <v>4892.0300000000007</v>
      </c>
      <c r="F231" s="9">
        <v>4892.03</v>
      </c>
    </row>
    <row r="232" spans="1:7" x14ac:dyDescent="0.25">
      <c r="C232" s="2"/>
      <c r="F232" s="7">
        <f>SUM(F214:F231)</f>
        <v>27760.3</v>
      </c>
      <c r="G232" s="1" t="s">
        <v>119</v>
      </c>
    </row>
    <row r="233" spans="1:7" x14ac:dyDescent="0.25">
      <c r="C233" s="2"/>
    </row>
    <row r="234" spans="1:7" x14ac:dyDescent="0.25">
      <c r="B234" s="2"/>
      <c r="C234" s="5" t="s">
        <v>128</v>
      </c>
    </row>
    <row r="235" spans="1:7" x14ac:dyDescent="0.25">
      <c r="B235" s="1" t="s">
        <v>0</v>
      </c>
      <c r="C235" s="1" t="s">
        <v>1</v>
      </c>
      <c r="D235" s="2" t="s">
        <v>2</v>
      </c>
      <c r="E235" s="2" t="s">
        <v>15</v>
      </c>
    </row>
    <row r="236" spans="1:7" x14ac:dyDescent="0.25">
      <c r="F236" s="2">
        <v>27760.3</v>
      </c>
      <c r="G236" s="1" t="s">
        <v>120</v>
      </c>
    </row>
    <row r="237" spans="1:7" x14ac:dyDescent="0.25">
      <c r="A237" s="1">
        <v>111</v>
      </c>
      <c r="B237" s="1">
        <v>3538</v>
      </c>
      <c r="C237" s="2" t="s">
        <v>17</v>
      </c>
      <c r="D237" s="2">
        <v>169.6</v>
      </c>
    </row>
    <row r="238" spans="1:7" x14ac:dyDescent="0.25">
      <c r="A238" s="1">
        <v>112</v>
      </c>
      <c r="B238" s="1">
        <v>3539</v>
      </c>
      <c r="C238" s="2" t="s">
        <v>20</v>
      </c>
      <c r="D238" s="2">
        <v>713.26</v>
      </c>
    </row>
    <row r="239" spans="1:7" x14ac:dyDescent="0.25">
      <c r="A239" s="1">
        <v>113</v>
      </c>
      <c r="B239" s="1">
        <v>3540</v>
      </c>
      <c r="C239" s="2" t="s">
        <v>91</v>
      </c>
    </row>
    <row r="240" spans="1:7" x14ac:dyDescent="0.25">
      <c r="A240" s="1">
        <v>114</v>
      </c>
      <c r="B240" s="1">
        <v>3541</v>
      </c>
      <c r="C240" s="2" t="s">
        <v>31</v>
      </c>
      <c r="D240" s="2">
        <v>52.05</v>
      </c>
    </row>
    <row r="241" spans="1:7" x14ac:dyDescent="0.25">
      <c r="A241" s="1">
        <v>115</v>
      </c>
      <c r="B241" s="1">
        <v>3542</v>
      </c>
      <c r="C241" s="2" t="s">
        <v>65</v>
      </c>
      <c r="D241" s="2">
        <v>1118.75</v>
      </c>
    </row>
    <row r="242" spans="1:7" x14ac:dyDescent="0.25">
      <c r="A242" s="1">
        <v>116</v>
      </c>
      <c r="B242" s="1">
        <v>3543</v>
      </c>
      <c r="C242" s="2" t="s">
        <v>20</v>
      </c>
      <c r="D242" s="2">
        <v>713.46</v>
      </c>
    </row>
    <row r="243" spans="1:7" x14ac:dyDescent="0.25">
      <c r="A243" s="1" t="s">
        <v>98</v>
      </c>
      <c r="B243" s="1" t="s">
        <v>44</v>
      </c>
      <c r="C243" s="2" t="s">
        <v>45</v>
      </c>
      <c r="D243" s="2">
        <v>57.96</v>
      </c>
      <c r="E243" s="2">
        <v>9.66</v>
      </c>
      <c r="G243" s="1" t="s">
        <v>121</v>
      </c>
    </row>
    <row r="244" spans="1:7" ht="18" x14ac:dyDescent="0.4">
      <c r="A244" s="1" t="s">
        <v>122</v>
      </c>
      <c r="B244" s="1" t="s">
        <v>44</v>
      </c>
      <c r="C244" s="2" t="s">
        <v>45</v>
      </c>
      <c r="D244" s="11">
        <v>43.14</v>
      </c>
    </row>
    <row r="245" spans="1:7" x14ac:dyDescent="0.25">
      <c r="C245" s="2"/>
      <c r="D245" s="9">
        <f>SUM(D236:D244)</f>
        <v>2868.22</v>
      </c>
      <c r="F245" s="2">
        <v>-2868.22</v>
      </c>
    </row>
    <row r="246" spans="1:7" x14ac:dyDescent="0.25">
      <c r="C246" s="2"/>
    </row>
    <row r="247" spans="1:7" x14ac:dyDescent="0.25">
      <c r="C247" s="8" t="s">
        <v>126</v>
      </c>
    </row>
    <row r="248" spans="1:7" x14ac:dyDescent="0.25">
      <c r="B248" s="1">
        <v>714</v>
      </c>
      <c r="C248" s="1" t="s">
        <v>93</v>
      </c>
      <c r="D248" s="2">
        <v>20</v>
      </c>
    </row>
    <row r="249" spans="1:7" x14ac:dyDescent="0.25">
      <c r="B249" s="1">
        <v>715</v>
      </c>
      <c r="C249" s="1" t="s">
        <v>50</v>
      </c>
      <c r="D249" s="2">
        <v>180</v>
      </c>
    </row>
    <row r="250" spans="1:7" x14ac:dyDescent="0.25">
      <c r="B250" s="1" t="s">
        <v>124</v>
      </c>
      <c r="C250" s="1" t="s">
        <v>125</v>
      </c>
      <c r="D250" s="2">
        <v>4.24</v>
      </c>
    </row>
    <row r="251" spans="1:7" x14ac:dyDescent="0.25">
      <c r="B251" s="1" t="s">
        <v>124</v>
      </c>
      <c r="C251" s="1" t="s">
        <v>125</v>
      </c>
      <c r="D251" s="9">
        <v>4.03</v>
      </c>
    </row>
    <row r="252" spans="1:7" x14ac:dyDescent="0.25">
      <c r="D252" s="9">
        <f>SUM(D248:D251)</f>
        <v>208.27</v>
      </c>
      <c r="F252" s="9">
        <f>D252</f>
        <v>208.27</v>
      </c>
    </row>
    <row r="253" spans="1:7" x14ac:dyDescent="0.25">
      <c r="F253" s="9">
        <f>SUM(F236:F252)</f>
        <v>25100.35</v>
      </c>
      <c r="G253" s="16" t="s">
        <v>123</v>
      </c>
    </row>
    <row r="254" spans="1:7" x14ac:dyDescent="0.25">
      <c r="B254" s="2"/>
      <c r="C254" s="5" t="s">
        <v>129</v>
      </c>
    </row>
    <row r="255" spans="1:7" x14ac:dyDescent="0.25">
      <c r="B255" s="1" t="s">
        <v>0</v>
      </c>
      <c r="C255" s="1" t="s">
        <v>1</v>
      </c>
      <c r="D255" s="2" t="s">
        <v>2</v>
      </c>
      <c r="E255" s="2" t="s">
        <v>15</v>
      </c>
    </row>
    <row r="256" spans="1:7" x14ac:dyDescent="0.25">
      <c r="A256" s="1">
        <v>117</v>
      </c>
      <c r="B256" s="1">
        <v>3544</v>
      </c>
      <c r="C256" s="1" t="s">
        <v>17</v>
      </c>
      <c r="D256" s="2">
        <v>169.4</v>
      </c>
      <c r="F256" s="2">
        <f>F253</f>
        <v>25100.35</v>
      </c>
    </row>
    <row r="257" spans="1:6" x14ac:dyDescent="0.25">
      <c r="A257" s="1">
        <v>110</v>
      </c>
      <c r="B257" s="1">
        <v>3537</v>
      </c>
      <c r="C257" s="1" t="s">
        <v>42</v>
      </c>
      <c r="D257" s="2">
        <v>67.5</v>
      </c>
    </row>
    <row r="258" spans="1:6" x14ac:dyDescent="0.25">
      <c r="A258" s="1">
        <v>118</v>
      </c>
      <c r="B258" s="1">
        <v>3545</v>
      </c>
      <c r="C258" s="2" t="s">
        <v>42</v>
      </c>
      <c r="D258" s="2">
        <v>97.5</v>
      </c>
    </row>
    <row r="259" spans="1:6" x14ac:dyDescent="0.25">
      <c r="A259" s="1">
        <v>119</v>
      </c>
      <c r="B259" s="1">
        <v>3546</v>
      </c>
      <c r="C259" s="1" t="s">
        <v>58</v>
      </c>
      <c r="D259" s="2">
        <v>81</v>
      </c>
    </row>
    <row r="260" spans="1:6" x14ac:dyDescent="0.25">
      <c r="A260" s="1">
        <v>120</v>
      </c>
      <c r="B260" s="1">
        <v>3547</v>
      </c>
      <c r="C260" s="1" t="s">
        <v>29</v>
      </c>
      <c r="D260" s="2">
        <v>40</v>
      </c>
    </row>
    <row r="261" spans="1:6" x14ac:dyDescent="0.25">
      <c r="A261" s="1">
        <v>121</v>
      </c>
      <c r="B261" s="1">
        <v>3548</v>
      </c>
      <c r="C261" s="1" t="s">
        <v>94</v>
      </c>
      <c r="D261" s="2">
        <v>288.39999999999998</v>
      </c>
    </row>
    <row r="262" spans="1:6" x14ac:dyDescent="0.25">
      <c r="A262" s="1">
        <v>122</v>
      </c>
      <c r="B262" s="1">
        <v>3549</v>
      </c>
      <c r="C262" s="1" t="s">
        <v>95</v>
      </c>
      <c r="D262" s="2">
        <v>598.72</v>
      </c>
      <c r="E262" s="2">
        <v>99.79</v>
      </c>
    </row>
    <row r="263" spans="1:6" x14ac:dyDescent="0.25">
      <c r="A263" s="1">
        <v>123</v>
      </c>
      <c r="B263" s="1">
        <v>3550</v>
      </c>
      <c r="C263" s="1" t="s">
        <v>96</v>
      </c>
      <c r="D263" s="2">
        <v>15</v>
      </c>
    </row>
    <row r="264" spans="1:6" x14ac:dyDescent="0.25">
      <c r="A264" s="1" t="s">
        <v>97</v>
      </c>
      <c r="B264" s="10" t="s">
        <v>44</v>
      </c>
      <c r="C264" s="1" t="s">
        <v>45</v>
      </c>
      <c r="D264" s="2">
        <v>43.14</v>
      </c>
      <c r="E264" s="2">
        <v>7.19</v>
      </c>
    </row>
    <row r="265" spans="1:6" x14ac:dyDescent="0.25">
      <c r="A265" s="1">
        <v>124</v>
      </c>
      <c r="B265" s="1">
        <v>3551</v>
      </c>
      <c r="C265" s="1" t="s">
        <v>42</v>
      </c>
      <c r="D265" s="2">
        <v>45</v>
      </c>
    </row>
    <row r="266" spans="1:6" ht="18" x14ac:dyDescent="0.4">
      <c r="A266" s="1">
        <v>125</v>
      </c>
      <c r="B266" s="1">
        <v>3552</v>
      </c>
      <c r="C266" s="1" t="s">
        <v>31</v>
      </c>
      <c r="D266" s="2">
        <v>46.45</v>
      </c>
      <c r="E266" s="11"/>
    </row>
    <row r="267" spans="1:6" x14ac:dyDescent="0.25">
      <c r="A267" s="1">
        <v>126</v>
      </c>
      <c r="B267" s="1">
        <v>3553</v>
      </c>
      <c r="C267" s="2" t="s">
        <v>100</v>
      </c>
      <c r="D267" s="2">
        <v>487.5</v>
      </c>
    </row>
    <row r="268" spans="1:6" ht="18" x14ac:dyDescent="0.4">
      <c r="A268" s="1">
        <v>127</v>
      </c>
      <c r="B268" s="1">
        <v>3554</v>
      </c>
      <c r="C268" s="2" t="s">
        <v>99</v>
      </c>
      <c r="D268" s="11">
        <v>975</v>
      </c>
    </row>
    <row r="269" spans="1:6" ht="18" x14ac:dyDescent="0.4">
      <c r="C269" s="2"/>
      <c r="D269" s="11">
        <f>SUM(D256:D268)</f>
        <v>2954.61</v>
      </c>
      <c r="E269" s="2">
        <f>SUM(E262:E268)</f>
        <v>106.98</v>
      </c>
      <c r="F269" s="2">
        <v>-2789.61</v>
      </c>
    </row>
    <row r="270" spans="1:6" ht="18" x14ac:dyDescent="0.4">
      <c r="C270" s="2"/>
      <c r="D270" s="11"/>
    </row>
    <row r="271" spans="1:6" ht="18" x14ac:dyDescent="0.4">
      <c r="C271" s="13" t="s">
        <v>130</v>
      </c>
      <c r="D271" s="11"/>
    </row>
    <row r="272" spans="1:6" x14ac:dyDescent="0.25">
      <c r="B272" s="1">
        <v>716</v>
      </c>
      <c r="C272" s="2" t="s">
        <v>103</v>
      </c>
      <c r="D272" s="2">
        <v>380</v>
      </c>
    </row>
    <row r="273" spans="2:6" x14ac:dyDescent="0.25">
      <c r="B273" s="1">
        <v>717</v>
      </c>
      <c r="C273" s="2" t="s">
        <v>101</v>
      </c>
      <c r="D273" s="2">
        <v>575</v>
      </c>
    </row>
    <row r="274" spans="2:6" x14ac:dyDescent="0.25">
      <c r="B274" s="1">
        <v>718</v>
      </c>
      <c r="C274" s="2" t="s">
        <v>102</v>
      </c>
      <c r="D274" s="2">
        <v>15</v>
      </c>
    </row>
    <row r="275" spans="2:6" x14ac:dyDescent="0.25">
      <c r="B275" s="1">
        <v>719</v>
      </c>
      <c r="C275" s="2" t="s">
        <v>102</v>
      </c>
      <c r="D275" s="2">
        <v>20</v>
      </c>
      <c r="E275" s="1"/>
      <c r="F275" s="1"/>
    </row>
    <row r="276" spans="2:6" x14ac:dyDescent="0.25">
      <c r="B276" s="1">
        <v>720</v>
      </c>
      <c r="C276" s="2" t="s">
        <v>104</v>
      </c>
      <c r="D276" s="2">
        <v>120</v>
      </c>
      <c r="E276" s="1"/>
      <c r="F276" s="1"/>
    </row>
    <row r="277" spans="2:6" x14ac:dyDescent="0.25">
      <c r="B277" s="1">
        <v>721</v>
      </c>
      <c r="C277" s="2" t="s">
        <v>103</v>
      </c>
      <c r="D277" s="2">
        <v>200</v>
      </c>
      <c r="E277" s="1"/>
      <c r="F277" s="1"/>
    </row>
    <row r="278" spans="2:6" x14ac:dyDescent="0.25">
      <c r="B278" s="1">
        <v>722</v>
      </c>
      <c r="C278" s="2" t="s">
        <v>102</v>
      </c>
      <c r="D278" s="2">
        <v>30</v>
      </c>
      <c r="E278" s="1"/>
      <c r="F278" s="2">
        <v>1340</v>
      </c>
    </row>
    <row r="279" spans="2:6" x14ac:dyDescent="0.25">
      <c r="E279" s="1"/>
      <c r="F279" s="7">
        <v>23015.59</v>
      </c>
    </row>
    <row r="294" spans="1:6" x14ac:dyDescent="0.25">
      <c r="A294" s="2"/>
      <c r="B294" s="2"/>
      <c r="D294" s="1"/>
      <c r="E294" s="1"/>
      <c r="F294" s="1"/>
    </row>
    <row r="295" spans="1:6" x14ac:dyDescent="0.25">
      <c r="A295" s="2"/>
      <c r="B295" s="2"/>
      <c r="D295" s="1"/>
      <c r="E295" s="1"/>
      <c r="F295" s="1"/>
    </row>
    <row r="296" spans="1:6" x14ac:dyDescent="0.25">
      <c r="A296" s="2"/>
      <c r="B296" s="2"/>
      <c r="D296" s="1"/>
      <c r="E296" s="1"/>
      <c r="F296" s="1"/>
    </row>
    <row r="297" spans="1:6" x14ac:dyDescent="0.25">
      <c r="A297" s="2"/>
      <c r="B297" s="2"/>
      <c r="D297" s="1"/>
      <c r="E297" s="1"/>
      <c r="F297" s="1"/>
    </row>
    <row r="298" spans="1:6" x14ac:dyDescent="0.25">
      <c r="A298" s="2"/>
      <c r="B298" s="2"/>
      <c r="D298" s="1"/>
      <c r="E298" s="1"/>
      <c r="F298" s="1"/>
    </row>
    <row r="299" spans="1:6" x14ac:dyDescent="0.25">
      <c r="A299" s="2"/>
      <c r="B299" s="2"/>
      <c r="D299" s="1"/>
      <c r="E299" s="1"/>
      <c r="F299" s="1"/>
    </row>
    <row r="300" spans="1:6" x14ac:dyDescent="0.25">
      <c r="A300" s="2"/>
      <c r="B300" s="2"/>
      <c r="D300" s="1"/>
      <c r="E300" s="1"/>
      <c r="F300" s="1"/>
    </row>
    <row r="301" spans="1:6" x14ac:dyDescent="0.25">
      <c r="A301" s="2"/>
      <c r="B301" s="2"/>
      <c r="D301" s="1"/>
      <c r="E301" s="1"/>
      <c r="F301" s="1"/>
    </row>
    <row r="302" spans="1:6" x14ac:dyDescent="0.25">
      <c r="A302" s="2"/>
      <c r="B302" s="2"/>
      <c r="D302" s="1"/>
      <c r="E302" s="1"/>
      <c r="F302" s="1"/>
    </row>
    <row r="303" spans="1:6" x14ac:dyDescent="0.25">
      <c r="A303" s="2"/>
      <c r="B303" s="2"/>
      <c r="D303" s="1"/>
      <c r="E303" s="1"/>
      <c r="F303" s="1"/>
    </row>
    <row r="304" spans="1:6" x14ac:dyDescent="0.25">
      <c r="A304" s="2"/>
      <c r="B304" s="2"/>
      <c r="D304" s="1"/>
      <c r="E304" s="1"/>
      <c r="F304" s="1"/>
    </row>
    <row r="305" spans="1:6" x14ac:dyDescent="0.25">
      <c r="A305" s="2"/>
      <c r="B305" s="2"/>
      <c r="D305" s="1"/>
      <c r="E305" s="1"/>
      <c r="F305" s="1"/>
    </row>
    <row r="306" spans="1:6" x14ac:dyDescent="0.25">
      <c r="A306" s="2"/>
      <c r="B306" s="2"/>
      <c r="D306" s="1"/>
      <c r="E306" s="1"/>
      <c r="F306" s="1"/>
    </row>
    <row r="307" spans="1:6" x14ac:dyDescent="0.25">
      <c r="A307" s="2"/>
      <c r="B307" s="2"/>
      <c r="D307" s="1"/>
      <c r="E307" s="1"/>
      <c r="F307" s="1"/>
    </row>
    <row r="308" spans="1:6" x14ac:dyDescent="0.25">
      <c r="A308" s="2"/>
      <c r="B308" s="2"/>
      <c r="D308" s="1"/>
      <c r="E308" s="1"/>
      <c r="F308" s="1"/>
    </row>
    <row r="309" spans="1:6" x14ac:dyDescent="0.25">
      <c r="A309" s="2"/>
      <c r="B309" s="2"/>
      <c r="D309" s="1"/>
      <c r="E309" s="1"/>
      <c r="F309" s="1"/>
    </row>
    <row r="310" spans="1:6" x14ac:dyDescent="0.25">
      <c r="A310" s="2"/>
      <c r="B310" s="2"/>
      <c r="D310" s="1"/>
      <c r="E310" s="1"/>
      <c r="F310" s="1"/>
    </row>
    <row r="311" spans="1:6" x14ac:dyDescent="0.25">
      <c r="A311" s="2"/>
      <c r="B311" s="2"/>
      <c r="D311" s="1"/>
      <c r="E311" s="1"/>
      <c r="F311" s="1"/>
    </row>
    <row r="312" spans="1:6" x14ac:dyDescent="0.25">
      <c r="A312" s="2"/>
      <c r="B312" s="2"/>
      <c r="D312" s="1"/>
      <c r="E312" s="1"/>
      <c r="F312" s="1"/>
    </row>
    <row r="313" spans="1:6" x14ac:dyDescent="0.25">
      <c r="A313" s="2"/>
      <c r="B313" s="2"/>
      <c r="D313" s="1"/>
      <c r="E313" s="1"/>
      <c r="F313" s="1"/>
    </row>
    <row r="314" spans="1:6" x14ac:dyDescent="0.25">
      <c r="A314" s="2"/>
      <c r="B314" s="2"/>
      <c r="D314" s="1"/>
      <c r="E314" s="1"/>
      <c r="F314" s="1"/>
    </row>
    <row r="315" spans="1:6" x14ac:dyDescent="0.25">
      <c r="A315" s="2"/>
      <c r="B315" s="2"/>
      <c r="D315" s="1"/>
      <c r="E315" s="1"/>
      <c r="F3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7"/>
  <sheetViews>
    <sheetView workbookViewId="0">
      <selection activeCell="H31" sqref="H31"/>
    </sheetView>
  </sheetViews>
  <sheetFormatPr defaultRowHeight="15" x14ac:dyDescent="0.25"/>
  <cols>
    <col min="4" max="4" width="11.5703125" bestFit="1" customWidth="1"/>
    <col min="6" max="6" width="10.85546875" bestFit="1" customWidth="1"/>
  </cols>
  <sheetData>
    <row r="4" spans="1:6" s="1" customFormat="1" ht="15.75" x14ac:dyDescent="0.25">
      <c r="D4" s="2"/>
    </row>
    <row r="5" spans="1:6" s="1" customFormat="1" ht="15.75" x14ac:dyDescent="0.25">
      <c r="C5" s="8" t="s">
        <v>131</v>
      </c>
      <c r="D5" s="2"/>
    </row>
    <row r="6" spans="1:6" s="1" customFormat="1" ht="15.75" x14ac:dyDescent="0.25">
      <c r="A6" s="1">
        <v>128</v>
      </c>
      <c r="B6" s="1">
        <v>3555</v>
      </c>
      <c r="C6" s="1" t="s">
        <v>18</v>
      </c>
      <c r="D6" s="2">
        <v>549</v>
      </c>
    </row>
    <row r="7" spans="1:6" s="1" customFormat="1" ht="15.75" x14ac:dyDescent="0.25">
      <c r="A7" s="1">
        <v>129</v>
      </c>
      <c r="B7" s="1">
        <v>3556</v>
      </c>
      <c r="C7" s="1" t="s">
        <v>105</v>
      </c>
      <c r="D7" s="2">
        <v>116.43</v>
      </c>
    </row>
    <row r="8" spans="1:6" s="1" customFormat="1" ht="15.75" x14ac:dyDescent="0.25">
      <c r="A8" s="1">
        <v>130</v>
      </c>
      <c r="B8" s="1">
        <v>3557</v>
      </c>
      <c r="C8" s="1" t="s">
        <v>106</v>
      </c>
      <c r="D8" s="2">
        <v>11.11</v>
      </c>
    </row>
    <row r="9" spans="1:6" s="1" customFormat="1" ht="15.75" x14ac:dyDescent="0.25">
      <c r="A9" s="1" t="s">
        <v>108</v>
      </c>
      <c r="B9" s="1">
        <v>3558</v>
      </c>
      <c r="C9" s="1" t="s">
        <v>107</v>
      </c>
      <c r="D9" s="2">
        <v>369.6</v>
      </c>
      <c r="E9" s="2">
        <v>61.6</v>
      </c>
    </row>
    <row r="10" spans="1:6" s="1" customFormat="1" ht="15.75" x14ac:dyDescent="0.25">
      <c r="A10" s="2" t="s">
        <v>109</v>
      </c>
      <c r="B10" s="1">
        <v>3559</v>
      </c>
      <c r="C10" s="1" t="s">
        <v>110</v>
      </c>
      <c r="D10" s="2"/>
    </row>
    <row r="11" spans="1:6" s="1" customFormat="1" ht="15.75" x14ac:dyDescent="0.25">
      <c r="A11" s="2"/>
      <c r="C11" s="1" t="s">
        <v>111</v>
      </c>
    </row>
    <row r="12" spans="1:6" s="1" customFormat="1" ht="15.75" x14ac:dyDescent="0.25">
      <c r="A12" s="2"/>
      <c r="C12" s="1" t="s">
        <v>112</v>
      </c>
      <c r="D12" s="12">
        <v>1325</v>
      </c>
    </row>
    <row r="13" spans="1:6" s="1" customFormat="1" ht="15.75" x14ac:dyDescent="0.25">
      <c r="A13" s="2"/>
      <c r="D13" s="7">
        <f>SUM(D6:D12)</f>
        <v>2371.1400000000003</v>
      </c>
      <c r="E13" s="2">
        <v>61.6</v>
      </c>
      <c r="F13" s="14">
        <v>-2371.14</v>
      </c>
    </row>
    <row r="14" spans="1:6" s="1" customFormat="1" ht="15.75" x14ac:dyDescent="0.25">
      <c r="A14" s="2"/>
    </row>
    <row r="15" spans="1:6" s="1" customFormat="1" ht="15.75" x14ac:dyDescent="0.25">
      <c r="A15" s="2"/>
      <c r="C15" s="1" t="s">
        <v>132</v>
      </c>
    </row>
    <row r="16" spans="1:6" s="1" customFormat="1" ht="15.75" x14ac:dyDescent="0.25">
      <c r="A16" s="2"/>
    </row>
    <row r="17" spans="1:1" s="1" customFormat="1" ht="15.75" x14ac:dyDescent="0.25">
      <c r="A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Reconciliation 2018-2019</vt:lpstr>
      <vt:lpstr>April 2019 to March 2020 Bank 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elkerlodge Bookkeeping</cp:lastModifiedBy>
  <cp:lastPrinted>2018-12-14T15:07:19Z</cp:lastPrinted>
  <dcterms:created xsi:type="dcterms:W3CDTF">2017-02-15T07:48:54Z</dcterms:created>
  <dcterms:modified xsi:type="dcterms:W3CDTF">2023-01-10T13:02:54Z</dcterms:modified>
</cp:coreProperties>
</file>