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fileSharing userName="elkerlodge Bookkeeping" algorithmName="SHA-512" hashValue="AAM/HpwyjcEl4rnXHMJyluQWKCFKGUyE0syZRY6ClhSed0nYCVv6zhQpTp8pkb1zrqoUxtBIsl+fbk6K05I/YQ==" saltValue="3jpAftFa1va7qwwkXJznH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Vat\VAT Reclaims EDS\"/>
    </mc:Choice>
  </mc:AlternateContent>
  <xr:revisionPtr revIDLastSave="0" documentId="8_{AEB67E8D-6016-4F6C-8B62-A7A54A40C8E3}" xr6:coauthVersionLast="47" xr6:coauthVersionMax="47" xr10:uidLastSave="{00000000-0000-0000-0000-000000000000}"/>
  <bookViews>
    <workbookView xWindow="-57720" yWindow="-120" windowWidth="29040" windowHeight="15720" xr2:uid="{19A0DC76-69D8-4DB6-B037-A3E52C20A32D}"/>
  </bookViews>
  <sheets>
    <sheet name="VAT Reclaim List Jan20" sheetId="1" r:id="rId1"/>
  </sheets>
  <definedNames>
    <definedName name="_xlnm.Print_Area" localSheetId="0">'VAT Reclaim List Jan20'!$A$1:$H$140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2" i="1" l="1"/>
  <c r="F134" i="1" s="1"/>
  <c r="E130" i="1"/>
  <c r="E114" i="1"/>
  <c r="E103" i="1"/>
  <c r="E91" i="1"/>
  <c r="E78" i="1"/>
  <c r="E68" i="1"/>
  <c r="E54" i="1"/>
  <c r="E41" i="1"/>
  <c r="E27" i="1"/>
  <c r="E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Emma Douglas-Smith</author>
  </authors>
  <commentList>
    <comment ref="D11" authorId="0" shapeId="0" xr:uid="{5ACF6187-D430-4E6E-AC34-F1E08F8E650E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Payments raised by JG pre- EDS start with Council</t>
        </r>
      </text>
    </comment>
    <comment ref="D14" authorId="0" shapeId="0" xr:uid="{8ABEC412-FF5B-4925-A65E-85ACF52EF765}">
      <text>
        <r>
          <rPr>
            <b/>
            <sz val="9"/>
            <color indexed="81"/>
            <rFont val="Tahoma"/>
            <family val="2"/>
          </rPr>
          <t>Emma Douglas-Smith:</t>
        </r>
        <r>
          <rPr>
            <sz val="9"/>
            <color indexed="81"/>
            <rFont val="Tahoma"/>
            <family val="2"/>
          </rPr>
          <t xml:space="preserve">
April 2019 invoices received - paid cheq in May19</t>
        </r>
      </text>
    </comment>
  </commentList>
</comments>
</file>

<file path=xl/sharedStrings.xml><?xml version="1.0" encoding="utf-8"?>
<sst xmlns="http://schemas.openxmlformats.org/spreadsheetml/2006/main" count="195" uniqueCount="118">
  <si>
    <t>Thornton le Dale Parish Council - Monthly Cheque Payment Schedules Financial Year 1st April 2019 to 31st March 2020</t>
  </si>
  <si>
    <t>VAT Ref No:       UB 3630</t>
  </si>
  <si>
    <t>April 2019 Payments - March Invoices</t>
  </si>
  <si>
    <t>Cheq Date</t>
  </si>
  <si>
    <t>Cheq Num</t>
  </si>
  <si>
    <t xml:space="preserve">Descripton of Payment </t>
  </si>
  <si>
    <t>Amount</t>
  </si>
  <si>
    <t>VAT</t>
  </si>
  <si>
    <t>VAT Reg No</t>
  </si>
  <si>
    <t>YLCA Annual Memberhsip</t>
  </si>
  <si>
    <t>Yorkshire Water Allotments</t>
  </si>
  <si>
    <t>Yorkshire Water Cemetery</t>
  </si>
  <si>
    <t>Smith's of Derby - Church  (£198) &amp; Institute (£171.60)</t>
  </si>
  <si>
    <t>GB125677259</t>
  </si>
  <si>
    <t>Scott Dent - Caretaking, Cemetery &amp; Churchyard, Benches</t>
  </si>
  <si>
    <t>DD</t>
  </si>
  <si>
    <t>British Telecom - monthly DD for Clerk landlind and broadband</t>
  </si>
  <si>
    <t>Total Cheques / Payments</t>
  </si>
  <si>
    <t>May 2019  Payments - April Invoices</t>
  </si>
  <si>
    <t>Smith's of Derby - Hill Institute Clock Maintenance - light tubes &amp; fitting</t>
  </si>
  <si>
    <t>GB125 6772 59</t>
  </si>
  <si>
    <t>Autela Group Ltd - Monthly Payroll Processing  Q4 Jan Feb March 2019</t>
  </si>
  <si>
    <t>113 11762</t>
  </si>
  <si>
    <t>Ryedale District Council - Waste Collection - Trade refuse - annual payment</t>
  </si>
  <si>
    <t>Emma Douglas-Smith - Salary payment - April 2019</t>
  </si>
  <si>
    <t>Emma Douglas-Smith - Expenses incurred April 2019</t>
  </si>
  <si>
    <t>SLCC - Society of Local Council Clerks - Clerk Annual Membership fee &amp; joining fee</t>
  </si>
  <si>
    <t>Wardill Bros - Clerk Stationery &amp; Hub Village Maintenance Supplies Paint</t>
  </si>
  <si>
    <t>167 7765 11</t>
  </si>
  <si>
    <t>Scott Dent - Caretaking, Benches, Cemetery &amp; Church</t>
  </si>
  <si>
    <t xml:space="preserve">Christine Baxter - Internal Audit year end 2018/19 </t>
  </si>
  <si>
    <t>S Hough  - Steve's Garden Services - Village Grass Cutting</t>
  </si>
  <si>
    <t>British Telecom Monthly Direct Debit - Clerk landline and broadband (not received bank statement yet ) To be advised</t>
  </si>
  <si>
    <t>Total Cheques // payments</t>
  </si>
  <si>
    <t>June 2019 Payments - May 2019 Invoices</t>
  </si>
  <si>
    <t>Vale of Pickering Internal Drainage Board - Agricultural Drainage Rates</t>
  </si>
  <si>
    <t>E. Douglas-Smith - Clerk Salary &amp; Monthly Exenses</t>
  </si>
  <si>
    <t>Yorkshire Local Councils Association - Training courses - new councillors &amp; clerk</t>
  </si>
  <si>
    <t>Thornton le Dale Village Hub - paint &amp; planter</t>
  </si>
  <si>
    <t>WEL Medical Ltd - supplies for Defibrillator (50% to be paid by Traders Forum)</t>
  </si>
  <si>
    <t>887 7502 70</t>
  </si>
  <si>
    <t xml:space="preserve">Scott Dent - Caretaking for May 2019 - Church &amp; Cemetery </t>
  </si>
  <si>
    <t>Stephen Hough - Grass Cutting Contract - May 2019</t>
  </si>
  <si>
    <t xml:space="preserve">Scott Dent - Caretaking for May 2019 - Village </t>
  </si>
  <si>
    <t>JRA Computer Services Ltd - repairs to Council Laptop - hardware faults</t>
  </si>
  <si>
    <t>Total Payments Raised for June 2019</t>
  </si>
  <si>
    <t>Signature ………………………………………………………….</t>
  </si>
  <si>
    <t>July 2019  Payments - June Invoices Received</t>
  </si>
  <si>
    <t>Payroll - E Douglas-Smith - Clerk Salary</t>
  </si>
  <si>
    <t>Payroll &amp; Expenses - E. Douglas-Smith - Clerk expenses June 2019</t>
  </si>
  <si>
    <t>HMRC - Employers NI Contributions - Payroll costs</t>
  </si>
  <si>
    <t xml:space="preserve">Yorkshire Water - Cemetery </t>
  </si>
  <si>
    <t>Yorkshire Local Councils Association - Training - Clerk &amp; Councillors</t>
  </si>
  <si>
    <t xml:space="preserve">S Hough - Garden Services - Village Grass Cutting Costs - June </t>
  </si>
  <si>
    <t>Caretaking - Cemetery &amp; Churchyard Maintenance Scott Dent</t>
  </si>
  <si>
    <t>Caretaking - Village General - Scott Dent</t>
  </si>
  <si>
    <t xml:space="preserve">Total Payments Raised for July 2019 </t>
  </si>
  <si>
    <t>SIGNATURE : CHAIR/VICE CHAIR ………………………………..</t>
  </si>
  <si>
    <t>August 2019  Payments - July Invoices Received</t>
  </si>
  <si>
    <t>Payroll - Salary &amp; Expenses</t>
  </si>
  <si>
    <t>Wardill Bros - Clerk Stationery items - office</t>
  </si>
  <si>
    <t>S. Hough Garden Services - Grass Cutting</t>
  </si>
  <si>
    <t>Thornton le Dale Village Hub - materials painting of village railings</t>
  </si>
  <si>
    <t>Royal Mail - application for PO Box PC Correspondence address</t>
  </si>
  <si>
    <t>PKF Littlejohn LLP - AGAR External Auditors</t>
  </si>
  <si>
    <t>GB 440 4982 50</t>
  </si>
  <si>
    <t>Caretaking - Cemetery &amp; Church (£468.75) - Village (£693.75)</t>
  </si>
  <si>
    <t>JRA Computers Ltd - Laptop software upgrade &amp; licencing</t>
  </si>
  <si>
    <t xml:space="preserve"> 809 0788 08</t>
  </si>
  <si>
    <t xml:space="preserve">Total Payments Raised for August 2019 </t>
  </si>
  <si>
    <t>September  2019  Payments - August Invoices Received</t>
  </si>
  <si>
    <t>S. Hough Garden Services - Grass Cutting August 2 cuts</t>
  </si>
  <si>
    <t>Caretaking - Cemetery &amp; Church ( £675.00  ) - Village (£487.50   )</t>
  </si>
  <si>
    <t xml:space="preserve">YLCA - Books - Good Councillor Guide </t>
  </si>
  <si>
    <t xml:space="preserve">Total Payments Raised for September 2019 </t>
  </si>
  <si>
    <t>October  2019  Payments - September Invoices Received</t>
  </si>
  <si>
    <t>S. Hough Garden Services - Grass Cutting Sept/Oct - last cuts for 2019</t>
  </si>
  <si>
    <t xml:space="preserve">Yorkshire Water </t>
  </si>
  <si>
    <t>Wardill Bros - stationery</t>
  </si>
  <si>
    <t>Autela Payroll Services - Q1 &amp; Q2 processing</t>
  </si>
  <si>
    <t>326 5974 72</t>
  </si>
  <si>
    <t>HMRC - PAYE NI conts Q2</t>
  </si>
  <si>
    <t>Caretaking - Cemetery &amp; Church ( £ 675.00 ) - Village (£ 487.50 )</t>
  </si>
  <si>
    <t xml:space="preserve">Total Payments Raised for October  2019 </t>
  </si>
  <si>
    <t>November  2019  Payments - October Invoices Received</t>
  </si>
  <si>
    <t>VAT Reg No:</t>
  </si>
  <si>
    <t>Richard Dent Services (Railings Village Green)</t>
  </si>
  <si>
    <t>859 3225 02</t>
  </si>
  <si>
    <t>Came &amp; Company Insurance (annual renewal)</t>
  </si>
  <si>
    <t>Wardill Bros (Stationery &amp; Hub paint)</t>
  </si>
  <si>
    <t>North Yorkshire County Council (Streetlighting Phase 1)</t>
  </si>
  <si>
    <t>GB 259 1077 49</t>
  </si>
  <si>
    <t>Caretaking - Cemetery &amp; Church ( £525.00 ) - Village (£534.00 )</t>
  </si>
  <si>
    <t xml:space="preserve">Total Payments Raised for November  2019 </t>
  </si>
  <si>
    <t>December  2019  Payments - November Invoices Received</t>
  </si>
  <si>
    <t>SLCC - Society of Local Council Clerks - ILCA Study (Clerk)</t>
  </si>
  <si>
    <t>891 7527 83</t>
  </si>
  <si>
    <t>Payroll - Salary &amp; Expenses - Clerk</t>
  </si>
  <si>
    <t>Wardill Bros - Stationery / Postage - stamps</t>
  </si>
  <si>
    <t>Caretaking - Cemetery &amp; Church ( £243.75 ) - Village (£553.00 )</t>
  </si>
  <si>
    <t xml:space="preserve">Total Payments Raised for December  2019 </t>
  </si>
  <si>
    <t>BANKING SWITCH COMPLETED TO BARCLAYS BANK - ONLINE BANKING LIVE - payments to be made by BACS wherever possible</t>
  </si>
  <si>
    <t>January 2020 Payments - December 2019 Invoices</t>
  </si>
  <si>
    <t>BACS</t>
  </si>
  <si>
    <t>Autela Payroll Services - payroll processing costs Q3</t>
  </si>
  <si>
    <t>HM Revenue &amp; Customs - Employer payroll conts Q3</t>
  </si>
  <si>
    <t>Mr M Sanderson - Cllr expenses reimbursement - Wreath Royal British Legion</t>
  </si>
  <si>
    <t>STS Tree Surgeons - Churchyard tree pruning Nov19</t>
  </si>
  <si>
    <t>441 4771 57</t>
  </si>
  <si>
    <t>Wardill Bros - Clerk stationery</t>
  </si>
  <si>
    <t>Caretaker - Churchyard &amp; Cemetery (£225.00 ) Village (£393.75  )</t>
  </si>
  <si>
    <t xml:space="preserve">Business Stream - Scottish Water - Cemetery Water </t>
  </si>
  <si>
    <t xml:space="preserve">Business Stream - Scottish Water - AllotmentsWater </t>
  </si>
  <si>
    <t xml:space="preserve">Total Payments Raised for January 2020 </t>
  </si>
  <si>
    <t xml:space="preserve">VAT Total  </t>
  </si>
  <si>
    <t>VAT RECLAIM SUBMITTED 17 Jan2020 submission ref: DVFG-Q02L-G2UO</t>
  </si>
  <si>
    <t>Gov online portal for VAT reclaim ID: 727049358073</t>
  </si>
  <si>
    <t>VAT Reclaim Ref: XBV126000101958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</si>
</sst>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15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8" fontId="2" fillId="0" borderId="0" xfId="0" applyNumberFormat="1" applyFont="1" applyAlignment="1">
      <alignment vertical="top" wrapText="1"/>
    </xf>
    <xf numFmtId="8" fontId="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15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15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horizontal="right" vertical="top" wrapText="1"/>
    </xf>
    <xf numFmtId="0" fontId="1" fillId="3" borderId="0" xfId="0" applyFont="1" applyFill="1" applyAlignment="1">
      <alignment horizontal="center" vertical="top" wrapText="1"/>
    </xf>
    <xf numFmtId="8" fontId="1" fillId="3" borderId="0" xfId="0" applyNumberFormat="1" applyFont="1" applyFill="1" applyAlignment="1">
      <alignment horizontal="center" vertical="top" wrapText="1"/>
    </xf>
    <xf numFmtId="8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5" fontId="4" fillId="0" borderId="3" xfId="1" applyNumberFormat="1" applyFont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2" fontId="4" fillId="0" borderId="2" xfId="1" applyNumberFormat="1" applyFont="1" applyBorder="1" applyAlignment="1">
      <alignment horizontal="right" vertical="top" wrapText="1"/>
    </xf>
    <xf numFmtId="8" fontId="1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15" fontId="5" fillId="0" borderId="3" xfId="1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8" fontId="1" fillId="2" borderId="0" xfId="0" applyNumberFormat="1" applyFont="1" applyFill="1" applyAlignment="1">
      <alignment vertical="top" wrapText="1"/>
    </xf>
    <xf numFmtId="15" fontId="2" fillId="0" borderId="0" xfId="0" applyNumberFormat="1" applyFont="1" applyAlignment="1">
      <alignment vertical="top" wrapText="1"/>
    </xf>
    <xf numFmtId="8" fontId="1" fillId="3" borderId="1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5" fontId="2" fillId="0" borderId="4" xfId="0" applyNumberFormat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top" wrapText="1"/>
    </xf>
    <xf numFmtId="8" fontId="4" fillId="0" borderId="2" xfId="1" applyNumberFormat="1" applyFont="1" applyBorder="1" applyAlignment="1">
      <alignment horizontal="right" vertical="top" wrapText="1"/>
    </xf>
    <xf numFmtId="0" fontId="4" fillId="0" borderId="1" xfId="1" applyFont="1" applyBorder="1" applyAlignment="1">
      <alignment horizontal="left" vertical="top" wrapText="1"/>
    </xf>
    <xf numFmtId="0" fontId="5" fillId="2" borderId="0" xfId="1" applyFont="1" applyFill="1" applyAlignment="1">
      <alignment horizontal="right" vertical="top" wrapText="1"/>
    </xf>
    <xf numFmtId="15" fontId="1" fillId="3" borderId="4" xfId="0" applyNumberFormat="1" applyFont="1" applyFill="1" applyBorder="1" applyAlignment="1">
      <alignment vertical="top" wrapText="1"/>
    </xf>
    <xf numFmtId="164" fontId="1" fillId="3" borderId="4" xfId="0" applyNumberFormat="1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 vertical="top" wrapText="1"/>
    </xf>
    <xf numFmtId="8" fontId="1" fillId="3" borderId="4" xfId="0" applyNumberFormat="1" applyFont="1" applyFill="1" applyBorder="1" applyAlignment="1">
      <alignment horizontal="center" vertical="top" wrapText="1"/>
    </xf>
    <xf numFmtId="8" fontId="1" fillId="3" borderId="3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vertical="top" wrapText="1"/>
    </xf>
    <xf numFmtId="8" fontId="2" fillId="0" borderId="4" xfId="0" applyNumberFormat="1" applyFont="1" applyBorder="1" applyAlignment="1">
      <alignment vertical="top" wrapText="1"/>
    </xf>
    <xf numFmtId="8" fontId="1" fillId="0" borderId="3" xfId="0" applyNumberFormat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 wrapText="1"/>
    </xf>
    <xf numFmtId="8" fontId="1" fillId="2" borderId="4" xfId="0" applyNumberFormat="1" applyFont="1" applyFill="1" applyBorder="1" applyAlignment="1">
      <alignment vertical="top" wrapText="1"/>
    </xf>
    <xf numFmtId="164" fontId="4" fillId="0" borderId="5" xfId="1" applyNumberFormat="1" applyFont="1" applyBorder="1" applyAlignment="1">
      <alignment horizontal="right" vertical="top" wrapText="1"/>
    </xf>
    <xf numFmtId="15" fontId="2" fillId="4" borderId="4" xfId="0" applyNumberFormat="1" applyFont="1" applyFill="1" applyBorder="1" applyAlignment="1">
      <alignment vertical="top" wrapText="1"/>
    </xf>
    <xf numFmtId="164" fontId="4" fillId="4" borderId="4" xfId="1" applyNumberFormat="1" applyFont="1" applyFill="1" applyBorder="1" applyAlignment="1">
      <alignment horizontal="right" vertical="top" wrapText="1"/>
    </xf>
    <xf numFmtId="8" fontId="1" fillId="0" borderId="4" xfId="0" applyNumberFormat="1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5" fontId="2" fillId="0" borderId="4" xfId="0" applyNumberFormat="1" applyFont="1" applyBorder="1" applyAlignment="1">
      <alignment horizontal="right" vertical="top" wrapText="1"/>
    </xf>
    <xf numFmtId="8" fontId="1" fillId="2" borderId="0" xfId="0" applyNumberFormat="1" applyFont="1" applyFill="1" applyAlignment="1">
      <alignment horizontal="right" vertical="top" wrapText="1"/>
    </xf>
    <xf numFmtId="0" fontId="1" fillId="6" borderId="4" xfId="0" applyFont="1" applyFill="1" applyBorder="1" applyAlignment="1">
      <alignment vertical="top" wrapText="1"/>
    </xf>
    <xf numFmtId="15" fontId="2" fillId="6" borderId="4" xfId="0" applyNumberFormat="1" applyFont="1" applyFill="1" applyBorder="1" applyAlignment="1">
      <alignment vertical="top" wrapText="1"/>
    </xf>
    <xf numFmtId="8" fontId="1" fillId="6" borderId="0" xfId="0" applyNumberFormat="1" applyFont="1" applyFill="1" applyAlignment="1">
      <alignment horizontal="right" vertical="top" wrapText="1"/>
    </xf>
    <xf numFmtId="0" fontId="1" fillId="7" borderId="4" xfId="0" applyFont="1" applyFill="1" applyBorder="1" applyAlignment="1">
      <alignment vertical="top" wrapText="1"/>
    </xf>
    <xf numFmtId="15" fontId="6" fillId="5" borderId="3" xfId="0" applyNumberFormat="1" applyFont="1" applyFill="1" applyBorder="1" applyAlignment="1">
      <alignment vertical="top" wrapText="1"/>
    </xf>
    <xf numFmtId="15" fontId="6" fillId="5" borderId="1" xfId="0" applyNumberFormat="1" applyFont="1" applyFill="1" applyBorder="1" applyAlignment="1">
      <alignment vertical="top" wrapText="1"/>
    </xf>
    <xf numFmtId="15" fontId="6" fillId="5" borderId="2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4B412F58-A510-48E3-9F6F-F6FE7C840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0C67-AC97-4598-81F8-AE91B3C9EAD0}">
  <sheetPr>
    <tabColor rgb="FF00B050"/>
    <pageSetUpPr fitToPage="1"/>
  </sheetPr>
  <dimension ref="B1:G151"/>
  <sheetViews>
    <sheetView tabSelected="1" view="pageBreakPreview" zoomScale="60" zoomScaleNormal="110" workbookViewId="0">
      <selection activeCell="M25" sqref="M25"/>
    </sheetView>
  </sheetViews>
  <sheetFormatPr defaultRowHeight="15.75" x14ac:dyDescent="0.25"/>
  <cols>
    <col min="1" max="1" width="6.85546875" style="3" customWidth="1"/>
    <col min="2" max="2" width="14.28515625" style="25" customWidth="1"/>
    <col min="3" max="3" width="11.85546875" style="2" customWidth="1"/>
    <col min="4" max="4" width="81.28515625" style="3" customWidth="1"/>
    <col min="5" max="5" width="17.28515625" style="4" bestFit="1" customWidth="1"/>
    <col min="6" max="6" width="12" style="5" customWidth="1"/>
    <col min="7" max="7" width="20.85546875" style="6" customWidth="1"/>
    <col min="8" max="16384" width="9.140625" style="3"/>
  </cols>
  <sheetData>
    <row r="1" spans="2:7" x14ac:dyDescent="0.25">
      <c r="B1" s="1" t="s">
        <v>0</v>
      </c>
    </row>
    <row r="2" spans="2:7" ht="31.5" x14ac:dyDescent="0.25">
      <c r="B2" s="7"/>
      <c r="G2" s="8" t="s">
        <v>1</v>
      </c>
    </row>
    <row r="3" spans="2:7" x14ac:dyDescent="0.25">
      <c r="B3" s="7"/>
      <c r="D3" s="9" t="s">
        <v>2</v>
      </c>
    </row>
    <row r="4" spans="2:7" x14ac:dyDescent="0.25">
      <c r="B4" s="10" t="s">
        <v>3</v>
      </c>
      <c r="C4" s="11" t="s">
        <v>4</v>
      </c>
      <c r="D4" s="12" t="s">
        <v>5</v>
      </c>
      <c r="E4" s="13" t="s">
        <v>6</v>
      </c>
      <c r="F4" s="14" t="s">
        <v>7</v>
      </c>
      <c r="G4" s="15" t="s">
        <v>8</v>
      </c>
    </row>
    <row r="5" spans="2:7" x14ac:dyDescent="0.25">
      <c r="B5" s="16">
        <v>43554</v>
      </c>
      <c r="C5" s="17">
        <v>3555</v>
      </c>
      <c r="D5" s="18" t="s">
        <v>9</v>
      </c>
      <c r="E5" s="19">
        <v>549</v>
      </c>
      <c r="F5" s="20">
        <v>0</v>
      </c>
      <c r="G5" s="21"/>
    </row>
    <row r="6" spans="2:7" x14ac:dyDescent="0.25">
      <c r="B6" s="16">
        <v>43554</v>
      </c>
      <c r="C6" s="17">
        <v>3556</v>
      </c>
      <c r="D6" s="18" t="s">
        <v>10</v>
      </c>
      <c r="E6" s="19">
        <v>116.43</v>
      </c>
      <c r="F6" s="20">
        <v>0</v>
      </c>
      <c r="G6" s="21"/>
    </row>
    <row r="7" spans="2:7" x14ac:dyDescent="0.25">
      <c r="B7" s="16">
        <v>43554</v>
      </c>
      <c r="C7" s="17">
        <v>357</v>
      </c>
      <c r="D7" s="18" t="s">
        <v>11</v>
      </c>
      <c r="E7" s="19">
        <v>11.11</v>
      </c>
      <c r="F7" s="20">
        <v>0</v>
      </c>
      <c r="G7" s="21"/>
    </row>
    <row r="8" spans="2:7" x14ac:dyDescent="0.25">
      <c r="B8" s="16">
        <v>43554</v>
      </c>
      <c r="C8" s="17">
        <v>3558</v>
      </c>
      <c r="D8" s="18" t="s">
        <v>12</v>
      </c>
      <c r="E8" s="19">
        <v>369.6</v>
      </c>
      <c r="F8" s="20">
        <v>61.6</v>
      </c>
      <c r="G8" s="21" t="s">
        <v>13</v>
      </c>
    </row>
    <row r="9" spans="2:7" x14ac:dyDescent="0.25">
      <c r="B9" s="16">
        <v>43554</v>
      </c>
      <c r="C9" s="17">
        <v>3559</v>
      </c>
      <c r="D9" s="18" t="s">
        <v>14</v>
      </c>
      <c r="E9" s="19">
        <v>1325</v>
      </c>
      <c r="F9" s="20">
        <v>0</v>
      </c>
      <c r="G9" s="21"/>
    </row>
    <row r="10" spans="2:7" x14ac:dyDescent="0.25">
      <c r="B10" s="22"/>
      <c r="C10" s="17" t="s">
        <v>15</v>
      </c>
      <c r="D10" s="18" t="s">
        <v>16</v>
      </c>
      <c r="E10" s="19"/>
      <c r="F10" s="20"/>
      <c r="G10" s="21"/>
    </row>
    <row r="11" spans="2:7" x14ac:dyDescent="0.25">
      <c r="B11" s="7"/>
      <c r="D11" s="23" t="s">
        <v>17</v>
      </c>
      <c r="E11" s="24">
        <f>SUM(E5:E9)</f>
        <v>2371.1400000000003</v>
      </c>
    </row>
    <row r="12" spans="2:7" x14ac:dyDescent="0.25">
      <c r="B12" s="7"/>
    </row>
    <row r="13" spans="2:7" x14ac:dyDescent="0.25">
      <c r="B13" s="7"/>
    </row>
    <row r="14" spans="2:7" x14ac:dyDescent="0.25">
      <c r="D14" s="9" t="s">
        <v>18</v>
      </c>
    </row>
    <row r="15" spans="2:7" x14ac:dyDescent="0.25">
      <c r="B15" s="10" t="s">
        <v>3</v>
      </c>
      <c r="C15" s="11" t="s">
        <v>4</v>
      </c>
      <c r="D15" s="12" t="s">
        <v>5</v>
      </c>
      <c r="E15" s="13" t="s">
        <v>6</v>
      </c>
      <c r="F15" s="26" t="s">
        <v>7</v>
      </c>
      <c r="G15" s="27" t="s">
        <v>8</v>
      </c>
    </row>
    <row r="16" spans="2:7" x14ac:dyDescent="0.25">
      <c r="B16" s="28">
        <v>43592</v>
      </c>
      <c r="C16" s="29">
        <v>3560</v>
      </c>
      <c r="D16" s="18" t="s">
        <v>19</v>
      </c>
      <c r="E16" s="30">
        <v>40.4</v>
      </c>
      <c r="F16" s="20">
        <v>6.8</v>
      </c>
      <c r="G16" s="21" t="s">
        <v>20</v>
      </c>
    </row>
    <row r="17" spans="2:7" x14ac:dyDescent="0.25">
      <c r="B17" s="28">
        <v>43592</v>
      </c>
      <c r="C17" s="29">
        <v>3561</v>
      </c>
      <c r="D17" s="18" t="s">
        <v>21</v>
      </c>
      <c r="E17" s="30">
        <v>40</v>
      </c>
      <c r="F17" s="20">
        <v>0</v>
      </c>
      <c r="G17" s="21" t="s">
        <v>22</v>
      </c>
    </row>
    <row r="18" spans="2:7" x14ac:dyDescent="0.25">
      <c r="B18" s="28">
        <v>43592</v>
      </c>
      <c r="C18" s="29">
        <v>3562</v>
      </c>
      <c r="D18" s="18" t="s">
        <v>23</v>
      </c>
      <c r="E18" s="30">
        <v>292.35000000000002</v>
      </c>
      <c r="F18" s="20">
        <v>0</v>
      </c>
      <c r="G18" s="21"/>
    </row>
    <row r="19" spans="2:7" x14ac:dyDescent="0.25">
      <c r="B19" s="28">
        <v>43592</v>
      </c>
      <c r="C19" s="29">
        <v>3563</v>
      </c>
      <c r="D19" s="18" t="s">
        <v>24</v>
      </c>
      <c r="E19" s="30">
        <v>889.03</v>
      </c>
      <c r="F19" s="20">
        <v>0</v>
      </c>
      <c r="G19" s="21"/>
    </row>
    <row r="20" spans="2:7" x14ac:dyDescent="0.25">
      <c r="B20" s="28">
        <v>43592</v>
      </c>
      <c r="C20" s="29">
        <v>3564</v>
      </c>
      <c r="D20" s="31" t="s">
        <v>25</v>
      </c>
      <c r="E20" s="30">
        <v>115.29</v>
      </c>
      <c r="F20" s="20">
        <v>0</v>
      </c>
      <c r="G20" s="21"/>
    </row>
    <row r="21" spans="2:7" x14ac:dyDescent="0.25">
      <c r="B21" s="28">
        <v>43592</v>
      </c>
      <c r="C21" s="29">
        <v>3565</v>
      </c>
      <c r="D21" s="18" t="s">
        <v>26</v>
      </c>
      <c r="E21" s="30">
        <v>168</v>
      </c>
      <c r="F21" s="20">
        <v>0</v>
      </c>
      <c r="G21" s="21"/>
    </row>
    <row r="22" spans="2:7" x14ac:dyDescent="0.25">
      <c r="B22" s="28">
        <v>43592</v>
      </c>
      <c r="C22" s="29">
        <v>3566</v>
      </c>
      <c r="D22" s="31" t="s">
        <v>27</v>
      </c>
      <c r="E22" s="30">
        <v>394.65</v>
      </c>
      <c r="F22" s="20">
        <v>52.51</v>
      </c>
      <c r="G22" s="21" t="s">
        <v>28</v>
      </c>
    </row>
    <row r="23" spans="2:7" x14ac:dyDescent="0.25">
      <c r="B23" s="28">
        <v>43592</v>
      </c>
      <c r="C23" s="29">
        <v>3567</v>
      </c>
      <c r="D23" s="31" t="s">
        <v>29</v>
      </c>
      <c r="E23" s="30">
        <v>1577.5</v>
      </c>
      <c r="F23" s="20">
        <v>0</v>
      </c>
      <c r="G23" s="21"/>
    </row>
    <row r="24" spans="2:7" x14ac:dyDescent="0.25">
      <c r="B24" s="28">
        <v>43592</v>
      </c>
      <c r="C24" s="29">
        <v>3568</v>
      </c>
      <c r="D24" s="31" t="s">
        <v>30</v>
      </c>
      <c r="E24" s="30">
        <v>100</v>
      </c>
      <c r="F24" s="20">
        <v>0</v>
      </c>
      <c r="G24" s="21"/>
    </row>
    <row r="25" spans="2:7" x14ac:dyDescent="0.25">
      <c r="B25" s="28">
        <v>43592</v>
      </c>
      <c r="C25" s="29">
        <v>3569</v>
      </c>
      <c r="D25" s="31" t="s">
        <v>31</v>
      </c>
      <c r="E25" s="30">
        <v>2238</v>
      </c>
      <c r="F25" s="20">
        <v>0</v>
      </c>
      <c r="G25" s="21"/>
    </row>
    <row r="26" spans="2:7" ht="31.5" x14ac:dyDescent="0.25">
      <c r="B26" s="28"/>
      <c r="C26" s="29" t="s">
        <v>15</v>
      </c>
      <c r="D26" s="31" t="s">
        <v>32</v>
      </c>
      <c r="E26" s="30"/>
      <c r="F26" s="20"/>
      <c r="G26" s="21"/>
    </row>
    <row r="27" spans="2:7" x14ac:dyDescent="0.25">
      <c r="D27" s="32" t="s">
        <v>33</v>
      </c>
      <c r="E27" s="24">
        <f>SUM(E16:E25)</f>
        <v>5855.2199999999993</v>
      </c>
    </row>
    <row r="30" spans="2:7" x14ac:dyDescent="0.25">
      <c r="D30" s="9" t="s">
        <v>34</v>
      </c>
    </row>
    <row r="31" spans="2:7" x14ac:dyDescent="0.25">
      <c r="B31" s="33" t="s">
        <v>3</v>
      </c>
      <c r="C31" s="34" t="s">
        <v>4</v>
      </c>
      <c r="D31" s="35" t="s">
        <v>5</v>
      </c>
      <c r="E31" s="36" t="s">
        <v>6</v>
      </c>
      <c r="F31" s="37" t="s">
        <v>7</v>
      </c>
      <c r="G31" s="27" t="s">
        <v>8</v>
      </c>
    </row>
    <row r="32" spans="2:7" x14ac:dyDescent="0.25">
      <c r="B32" s="28">
        <v>43620</v>
      </c>
      <c r="C32" s="38">
        <v>3570</v>
      </c>
      <c r="D32" s="39" t="s">
        <v>35</v>
      </c>
      <c r="E32" s="40">
        <v>9.42</v>
      </c>
      <c r="F32" s="41">
        <v>0</v>
      </c>
      <c r="G32" s="21"/>
    </row>
    <row r="33" spans="2:7" x14ac:dyDescent="0.25">
      <c r="B33" s="28">
        <v>43620</v>
      </c>
      <c r="C33" s="42">
        <v>3571</v>
      </c>
      <c r="D33" s="39" t="s">
        <v>36</v>
      </c>
      <c r="E33" s="40">
        <v>1306.67</v>
      </c>
      <c r="F33" s="41">
        <v>0</v>
      </c>
      <c r="G33" s="21"/>
    </row>
    <row r="34" spans="2:7" x14ac:dyDescent="0.25">
      <c r="B34" s="28">
        <v>43620</v>
      </c>
      <c r="C34" s="42">
        <v>3572</v>
      </c>
      <c r="D34" s="39" t="s">
        <v>37</v>
      </c>
      <c r="E34" s="40">
        <v>258</v>
      </c>
      <c r="F34" s="41">
        <v>0</v>
      </c>
      <c r="G34" s="21"/>
    </row>
    <row r="35" spans="2:7" x14ac:dyDescent="0.25">
      <c r="B35" s="28">
        <v>43620</v>
      </c>
      <c r="C35" s="42">
        <v>3573</v>
      </c>
      <c r="D35" s="39" t="s">
        <v>38</v>
      </c>
      <c r="E35" s="40">
        <v>317.23</v>
      </c>
      <c r="F35" s="41">
        <v>0</v>
      </c>
      <c r="G35" s="21"/>
    </row>
    <row r="36" spans="2:7" x14ac:dyDescent="0.25">
      <c r="B36" s="28">
        <v>43620</v>
      </c>
      <c r="C36" s="42">
        <v>3574</v>
      </c>
      <c r="D36" s="39" t="s">
        <v>39</v>
      </c>
      <c r="E36" s="40">
        <v>44.28</v>
      </c>
      <c r="F36" s="41">
        <v>7.38</v>
      </c>
      <c r="G36" s="21" t="s">
        <v>40</v>
      </c>
    </row>
    <row r="37" spans="2:7" x14ac:dyDescent="0.25">
      <c r="B37" s="28">
        <v>43620</v>
      </c>
      <c r="C37" s="42">
        <v>3575</v>
      </c>
      <c r="D37" s="39" t="s">
        <v>41</v>
      </c>
      <c r="E37" s="40">
        <v>618.75</v>
      </c>
      <c r="F37" s="41">
        <v>0</v>
      </c>
      <c r="G37" s="21"/>
    </row>
    <row r="38" spans="2:7" x14ac:dyDescent="0.25">
      <c r="B38" s="28">
        <v>43620</v>
      </c>
      <c r="C38" s="42">
        <v>3576</v>
      </c>
      <c r="D38" s="39" t="s">
        <v>42</v>
      </c>
      <c r="E38" s="40">
        <v>1492</v>
      </c>
      <c r="F38" s="41">
        <v>0</v>
      </c>
      <c r="G38" s="21"/>
    </row>
    <row r="39" spans="2:7" x14ac:dyDescent="0.25">
      <c r="B39" s="28">
        <v>43620</v>
      </c>
      <c r="C39" s="42">
        <v>3577</v>
      </c>
      <c r="D39" s="39" t="s">
        <v>43</v>
      </c>
      <c r="E39" s="40">
        <v>637.5</v>
      </c>
      <c r="F39" s="41">
        <v>0</v>
      </c>
      <c r="G39" s="21"/>
    </row>
    <row r="40" spans="2:7" x14ac:dyDescent="0.25">
      <c r="B40" s="28">
        <v>43620</v>
      </c>
      <c r="C40" s="42">
        <v>3578</v>
      </c>
      <c r="D40" s="39" t="s">
        <v>44</v>
      </c>
      <c r="E40" s="40">
        <v>103</v>
      </c>
      <c r="F40" s="41">
        <v>17.170000000000002</v>
      </c>
      <c r="G40" s="21"/>
    </row>
    <row r="41" spans="2:7" x14ac:dyDescent="0.25">
      <c r="B41" s="28"/>
      <c r="C41" s="42"/>
      <c r="D41" s="43" t="s">
        <v>45</v>
      </c>
      <c r="E41" s="44">
        <f>SUM(E32:E40)</f>
        <v>4786.8500000000004</v>
      </c>
    </row>
    <row r="42" spans="2:7" x14ac:dyDescent="0.25">
      <c r="B42" s="28"/>
      <c r="C42" s="42"/>
      <c r="D42" s="39" t="s">
        <v>46</v>
      </c>
      <c r="E42" s="40"/>
    </row>
    <row r="43" spans="2:7" x14ac:dyDescent="0.25">
      <c r="C43" s="45"/>
    </row>
    <row r="44" spans="2:7" x14ac:dyDescent="0.25">
      <c r="C44" s="29"/>
      <c r="D44" s="9" t="s">
        <v>47</v>
      </c>
    </row>
    <row r="45" spans="2:7" x14ac:dyDescent="0.25">
      <c r="B45" s="33" t="s">
        <v>3</v>
      </c>
      <c r="C45" s="34" t="s">
        <v>4</v>
      </c>
      <c r="D45" s="35" t="s">
        <v>5</v>
      </c>
      <c r="E45" s="36" t="s">
        <v>6</v>
      </c>
      <c r="F45" s="37" t="s">
        <v>7</v>
      </c>
      <c r="G45" s="27" t="s">
        <v>8</v>
      </c>
    </row>
    <row r="46" spans="2:7" x14ac:dyDescent="0.25">
      <c r="B46" s="46"/>
      <c r="C46" s="47"/>
      <c r="D46" s="39" t="s">
        <v>48</v>
      </c>
      <c r="E46" s="48">
        <v>868.95</v>
      </c>
      <c r="F46" s="41">
        <v>0</v>
      </c>
      <c r="G46" s="21"/>
    </row>
    <row r="47" spans="2:7" x14ac:dyDescent="0.25">
      <c r="B47" s="28">
        <v>43648</v>
      </c>
      <c r="C47" s="42">
        <v>3579</v>
      </c>
      <c r="D47" s="39" t="s">
        <v>49</v>
      </c>
      <c r="E47" s="48">
        <v>150.88</v>
      </c>
      <c r="F47" s="41">
        <v>0</v>
      </c>
      <c r="G47" s="21"/>
    </row>
    <row r="48" spans="2:7" x14ac:dyDescent="0.25">
      <c r="B48" s="28">
        <v>43648</v>
      </c>
      <c r="C48" s="42">
        <v>3580</v>
      </c>
      <c r="D48" s="39" t="s">
        <v>50</v>
      </c>
      <c r="E48" s="40">
        <v>236.59</v>
      </c>
      <c r="F48" s="41">
        <v>0</v>
      </c>
      <c r="G48" s="21"/>
    </row>
    <row r="49" spans="2:7" x14ac:dyDescent="0.25">
      <c r="B49" s="28">
        <v>43648</v>
      </c>
      <c r="C49" s="42">
        <v>3581</v>
      </c>
      <c r="D49" s="39" t="s">
        <v>51</v>
      </c>
      <c r="E49" s="40">
        <v>5.25</v>
      </c>
      <c r="F49" s="41">
        <v>0</v>
      </c>
      <c r="G49" s="21"/>
    </row>
    <row r="50" spans="2:7" x14ac:dyDescent="0.25">
      <c r="B50" s="28">
        <v>43648</v>
      </c>
      <c r="C50" s="42">
        <v>3582</v>
      </c>
      <c r="D50" s="39" t="s">
        <v>52</v>
      </c>
      <c r="E50" s="40">
        <v>470</v>
      </c>
      <c r="F50" s="41">
        <v>0</v>
      </c>
      <c r="G50" s="21"/>
    </row>
    <row r="51" spans="2:7" x14ac:dyDescent="0.25">
      <c r="B51" s="28">
        <v>43648</v>
      </c>
      <c r="C51" s="42">
        <v>3583</v>
      </c>
      <c r="D51" s="39" t="s">
        <v>53</v>
      </c>
      <c r="E51" s="40">
        <v>746</v>
      </c>
      <c r="F51" s="41">
        <v>0</v>
      </c>
      <c r="G51" s="21"/>
    </row>
    <row r="52" spans="2:7" x14ac:dyDescent="0.25">
      <c r="B52" s="46"/>
      <c r="C52" s="47"/>
      <c r="D52" s="39" t="s">
        <v>54</v>
      </c>
      <c r="E52" s="48">
        <v>431.25</v>
      </c>
      <c r="F52" s="41">
        <v>0</v>
      </c>
      <c r="G52" s="21"/>
    </row>
    <row r="53" spans="2:7" x14ac:dyDescent="0.25">
      <c r="B53" s="28">
        <v>43648</v>
      </c>
      <c r="C53" s="42">
        <v>3584</v>
      </c>
      <c r="D53" s="39" t="s">
        <v>55</v>
      </c>
      <c r="E53" s="48">
        <v>581.25</v>
      </c>
      <c r="F53" s="41">
        <v>0</v>
      </c>
      <c r="G53" s="21"/>
    </row>
    <row r="54" spans="2:7" x14ac:dyDescent="0.25">
      <c r="B54" s="28"/>
      <c r="C54" s="42"/>
      <c r="D54" s="49" t="s">
        <v>56</v>
      </c>
      <c r="E54" s="44">
        <f>SUM(E46:E53)</f>
        <v>3490.17</v>
      </c>
    </row>
    <row r="55" spans="2:7" x14ac:dyDescent="0.25">
      <c r="B55" s="28"/>
      <c r="C55" s="42"/>
      <c r="D55" s="39"/>
      <c r="E55" s="40"/>
    </row>
    <row r="56" spans="2:7" x14ac:dyDescent="0.25">
      <c r="B56" s="28"/>
      <c r="C56" s="42"/>
      <c r="D56" s="50" t="s">
        <v>57</v>
      </c>
      <c r="E56" s="40"/>
    </row>
    <row r="57" spans="2:7" x14ac:dyDescent="0.25">
      <c r="B57" s="28"/>
      <c r="C57" s="42"/>
      <c r="D57" s="39"/>
      <c r="E57" s="40"/>
    </row>
    <row r="58" spans="2:7" x14ac:dyDescent="0.25">
      <c r="C58" s="29"/>
      <c r="D58" s="9" t="s">
        <v>58</v>
      </c>
    </row>
    <row r="59" spans="2:7" x14ac:dyDescent="0.25">
      <c r="B59" s="33" t="s">
        <v>3</v>
      </c>
      <c r="C59" s="34" t="s">
        <v>4</v>
      </c>
      <c r="D59" s="35" t="s">
        <v>5</v>
      </c>
      <c r="E59" s="36" t="s">
        <v>6</v>
      </c>
      <c r="F59" s="37" t="s">
        <v>7</v>
      </c>
      <c r="G59" s="27" t="s">
        <v>8</v>
      </c>
    </row>
    <row r="60" spans="2:7" x14ac:dyDescent="0.25">
      <c r="B60" s="28">
        <v>43683</v>
      </c>
      <c r="C60" s="42">
        <v>3585</v>
      </c>
      <c r="D60" s="39" t="s">
        <v>59</v>
      </c>
      <c r="E60" s="40">
        <v>962.51</v>
      </c>
      <c r="F60" s="41">
        <v>0</v>
      </c>
      <c r="G60" s="21"/>
    </row>
    <row r="61" spans="2:7" x14ac:dyDescent="0.25">
      <c r="B61" s="28">
        <v>43683</v>
      </c>
      <c r="C61" s="42">
        <v>3586</v>
      </c>
      <c r="D61" s="39" t="s">
        <v>60</v>
      </c>
      <c r="E61" s="40">
        <v>18.62</v>
      </c>
      <c r="F61" s="41">
        <v>2.62</v>
      </c>
      <c r="G61" s="21" t="s">
        <v>28</v>
      </c>
    </row>
    <row r="62" spans="2:7" x14ac:dyDescent="0.25">
      <c r="B62" s="28">
        <v>43683</v>
      </c>
      <c r="C62" s="42">
        <v>3587</v>
      </c>
      <c r="D62" s="39" t="s">
        <v>61</v>
      </c>
      <c r="E62" s="40">
        <v>1492</v>
      </c>
      <c r="F62" s="41">
        <v>0</v>
      </c>
      <c r="G62" s="21"/>
    </row>
    <row r="63" spans="2:7" x14ac:dyDescent="0.25">
      <c r="B63" s="28">
        <v>43683</v>
      </c>
      <c r="C63" s="42">
        <v>3588</v>
      </c>
      <c r="D63" s="39" t="s">
        <v>62</v>
      </c>
      <c r="E63" s="40">
        <v>105.96</v>
      </c>
      <c r="F63" s="41">
        <v>0</v>
      </c>
      <c r="G63" s="21"/>
    </row>
    <row r="64" spans="2:7" x14ac:dyDescent="0.25">
      <c r="B64" s="28">
        <v>43683</v>
      </c>
      <c r="C64" s="42">
        <v>3589</v>
      </c>
      <c r="D64" s="39" t="s">
        <v>63</v>
      </c>
      <c r="E64" s="40">
        <v>342</v>
      </c>
      <c r="F64" s="41">
        <v>0</v>
      </c>
      <c r="G64" s="21"/>
    </row>
    <row r="65" spans="2:7" x14ac:dyDescent="0.25">
      <c r="B65" s="28">
        <v>43683</v>
      </c>
      <c r="C65" s="42">
        <v>3590</v>
      </c>
      <c r="D65" s="39" t="s">
        <v>64</v>
      </c>
      <c r="E65" s="40">
        <v>240</v>
      </c>
      <c r="F65" s="41">
        <v>40</v>
      </c>
      <c r="G65" s="21" t="s">
        <v>65</v>
      </c>
    </row>
    <row r="66" spans="2:7" x14ac:dyDescent="0.25">
      <c r="B66" s="28">
        <v>43683</v>
      </c>
      <c r="C66" s="42">
        <v>3591</v>
      </c>
      <c r="D66" s="39" t="s">
        <v>66</v>
      </c>
      <c r="E66" s="40">
        <v>1162.5</v>
      </c>
      <c r="F66" s="41">
        <v>0</v>
      </c>
      <c r="G66" s="21"/>
    </row>
    <row r="67" spans="2:7" x14ac:dyDescent="0.25">
      <c r="B67" s="28">
        <v>43683</v>
      </c>
      <c r="C67" s="42">
        <v>3592</v>
      </c>
      <c r="D67" s="39" t="s">
        <v>67</v>
      </c>
      <c r="E67" s="40">
        <v>288</v>
      </c>
      <c r="F67" s="41">
        <v>48</v>
      </c>
      <c r="G67" s="21" t="s">
        <v>68</v>
      </c>
    </row>
    <row r="68" spans="2:7" x14ac:dyDescent="0.25">
      <c r="B68" s="28"/>
      <c r="C68" s="42"/>
      <c r="D68" s="49" t="s">
        <v>69</v>
      </c>
      <c r="E68" s="44">
        <f>SUM(E60:E67)</f>
        <v>4611.59</v>
      </c>
    </row>
    <row r="69" spans="2:7" x14ac:dyDescent="0.25">
      <c r="B69" s="28"/>
      <c r="C69" s="42"/>
      <c r="D69" s="39"/>
      <c r="E69" s="40"/>
    </row>
    <row r="70" spans="2:7" x14ac:dyDescent="0.25">
      <c r="B70" s="28"/>
      <c r="C70" s="42"/>
      <c r="D70" s="50" t="s">
        <v>57</v>
      </c>
      <c r="E70" s="40"/>
    </row>
    <row r="71" spans="2:7" x14ac:dyDescent="0.25">
      <c r="B71" s="28"/>
      <c r="C71" s="42"/>
      <c r="D71" s="39"/>
      <c r="E71" s="40"/>
    </row>
    <row r="72" spans="2:7" x14ac:dyDescent="0.25">
      <c r="C72" s="29"/>
      <c r="D72" s="9" t="s">
        <v>70</v>
      </c>
    </row>
    <row r="73" spans="2:7" x14ac:dyDescent="0.25">
      <c r="B73" s="33" t="s">
        <v>3</v>
      </c>
      <c r="C73" s="34" t="s">
        <v>4</v>
      </c>
      <c r="D73" s="35" t="s">
        <v>5</v>
      </c>
      <c r="E73" s="36" t="s">
        <v>6</v>
      </c>
      <c r="F73" s="37" t="s">
        <v>7</v>
      </c>
      <c r="G73" s="27" t="s">
        <v>8</v>
      </c>
    </row>
    <row r="74" spans="2:7" x14ac:dyDescent="0.25">
      <c r="B74" s="28">
        <v>43711</v>
      </c>
      <c r="C74" s="42">
        <v>3593</v>
      </c>
      <c r="D74" s="39" t="s">
        <v>59</v>
      </c>
      <c r="E74" s="40">
        <v>969.67</v>
      </c>
      <c r="F74" s="41">
        <v>0</v>
      </c>
      <c r="G74" s="21"/>
    </row>
    <row r="75" spans="2:7" x14ac:dyDescent="0.25">
      <c r="B75" s="28">
        <v>43711</v>
      </c>
      <c r="C75" s="42">
        <v>3594</v>
      </c>
      <c r="D75" s="39" t="s">
        <v>71</v>
      </c>
      <c r="E75" s="40">
        <v>1492</v>
      </c>
      <c r="F75" s="41">
        <v>0</v>
      </c>
      <c r="G75" s="21"/>
    </row>
    <row r="76" spans="2:7" x14ac:dyDescent="0.25">
      <c r="B76" s="28">
        <v>43711</v>
      </c>
      <c r="C76" s="42">
        <v>3595</v>
      </c>
      <c r="D76" s="39" t="s">
        <v>72</v>
      </c>
      <c r="E76" s="40">
        <v>1162.5</v>
      </c>
      <c r="F76" s="41">
        <v>0</v>
      </c>
      <c r="G76" s="21"/>
    </row>
    <row r="77" spans="2:7" x14ac:dyDescent="0.25">
      <c r="B77" s="28">
        <v>43711</v>
      </c>
      <c r="C77" s="42">
        <v>3596</v>
      </c>
      <c r="D77" s="39" t="s">
        <v>73</v>
      </c>
      <c r="E77" s="40">
        <v>21.44</v>
      </c>
      <c r="F77" s="41">
        <v>0</v>
      </c>
      <c r="G77" s="21"/>
    </row>
    <row r="78" spans="2:7" x14ac:dyDescent="0.25">
      <c r="B78" s="28"/>
      <c r="C78" s="42"/>
      <c r="D78" s="49" t="s">
        <v>74</v>
      </c>
      <c r="E78" s="44">
        <f>SUM(E74:E77)</f>
        <v>3645.61</v>
      </c>
    </row>
    <row r="79" spans="2:7" x14ac:dyDescent="0.25">
      <c r="B79" s="28"/>
      <c r="C79" s="42"/>
      <c r="D79" s="39"/>
      <c r="E79" s="40"/>
    </row>
    <row r="80" spans="2:7" x14ac:dyDescent="0.25">
      <c r="B80" s="28"/>
      <c r="C80" s="42"/>
      <c r="D80" s="50" t="s">
        <v>57</v>
      </c>
      <c r="E80" s="40"/>
    </row>
    <row r="81" spans="2:7" x14ac:dyDescent="0.25">
      <c r="B81" s="28"/>
      <c r="C81" s="42"/>
      <c r="D81" s="39"/>
      <c r="E81" s="40"/>
    </row>
    <row r="82" spans="2:7" x14ac:dyDescent="0.25">
      <c r="C82" s="29"/>
      <c r="D82" s="9" t="s">
        <v>75</v>
      </c>
    </row>
    <row r="83" spans="2:7" x14ac:dyDescent="0.25">
      <c r="B83" s="33" t="s">
        <v>3</v>
      </c>
      <c r="C83" s="34" t="s">
        <v>4</v>
      </c>
      <c r="D83" s="35" t="s">
        <v>5</v>
      </c>
      <c r="E83" s="36" t="s">
        <v>6</v>
      </c>
      <c r="F83" s="37" t="s">
        <v>7</v>
      </c>
      <c r="G83" s="27" t="s">
        <v>8</v>
      </c>
    </row>
    <row r="84" spans="2:7" x14ac:dyDescent="0.25">
      <c r="B84" s="28">
        <v>43739</v>
      </c>
      <c r="C84" s="42">
        <v>3597</v>
      </c>
      <c r="D84" s="39" t="s">
        <v>59</v>
      </c>
      <c r="E84" s="40">
        <v>1202.97</v>
      </c>
      <c r="F84" s="41">
        <v>0</v>
      </c>
      <c r="G84" s="21"/>
    </row>
    <row r="85" spans="2:7" x14ac:dyDescent="0.25">
      <c r="B85" s="28">
        <v>43739</v>
      </c>
      <c r="C85" s="42">
        <v>3598</v>
      </c>
      <c r="D85" s="39" t="s">
        <v>76</v>
      </c>
      <c r="E85" s="40">
        <v>1492</v>
      </c>
      <c r="F85" s="41">
        <v>0</v>
      </c>
      <c r="G85" s="21"/>
    </row>
    <row r="86" spans="2:7" x14ac:dyDescent="0.25">
      <c r="B86" s="28">
        <v>43739</v>
      </c>
      <c r="C86" s="42">
        <v>3599</v>
      </c>
      <c r="D86" s="39" t="s">
        <v>77</v>
      </c>
      <c r="E86" s="40">
        <v>12.04</v>
      </c>
      <c r="F86" s="41">
        <v>0</v>
      </c>
      <c r="G86" s="21"/>
    </row>
    <row r="87" spans="2:7" x14ac:dyDescent="0.25">
      <c r="B87" s="28">
        <v>43739</v>
      </c>
      <c r="C87" s="42">
        <v>3600</v>
      </c>
      <c r="D87" s="39" t="s">
        <v>78</v>
      </c>
      <c r="E87" s="40">
        <v>11.29</v>
      </c>
      <c r="F87" s="41">
        <v>1.89</v>
      </c>
      <c r="G87" s="21" t="s">
        <v>28</v>
      </c>
    </row>
    <row r="88" spans="2:7" x14ac:dyDescent="0.25">
      <c r="B88" s="28">
        <v>43739</v>
      </c>
      <c r="C88" s="42">
        <v>3601</v>
      </c>
      <c r="D88" s="39" t="s">
        <v>79</v>
      </c>
      <c r="E88" s="40">
        <v>127.65</v>
      </c>
      <c r="F88" s="41">
        <v>10.54</v>
      </c>
      <c r="G88" s="21" t="s">
        <v>80</v>
      </c>
    </row>
    <row r="89" spans="2:7" x14ac:dyDescent="0.25">
      <c r="B89" s="28">
        <v>43739</v>
      </c>
      <c r="C89" s="42">
        <v>3602</v>
      </c>
      <c r="D89" s="39" t="s">
        <v>81</v>
      </c>
      <c r="E89" s="40">
        <v>237.62</v>
      </c>
      <c r="F89" s="41">
        <v>0</v>
      </c>
      <c r="G89" s="21"/>
    </row>
    <row r="90" spans="2:7" x14ac:dyDescent="0.25">
      <c r="B90" s="51">
        <v>43739</v>
      </c>
      <c r="C90" s="42">
        <v>3603</v>
      </c>
      <c r="D90" s="39" t="s">
        <v>82</v>
      </c>
      <c r="E90" s="40">
        <v>1162.5</v>
      </c>
      <c r="F90" s="41">
        <v>0</v>
      </c>
      <c r="G90" s="21"/>
    </row>
    <row r="91" spans="2:7" x14ac:dyDescent="0.25">
      <c r="B91" s="28"/>
      <c r="C91" s="42"/>
      <c r="D91" s="49" t="s">
        <v>83</v>
      </c>
      <c r="E91" s="44">
        <f>SUM(E84:E90)</f>
        <v>4246.07</v>
      </c>
    </row>
    <row r="92" spans="2:7" x14ac:dyDescent="0.25">
      <c r="B92" s="28"/>
      <c r="C92" s="42"/>
      <c r="D92" s="39"/>
      <c r="E92" s="40"/>
    </row>
    <row r="93" spans="2:7" x14ac:dyDescent="0.25">
      <c r="B93" s="28"/>
      <c r="C93" s="42"/>
      <c r="D93" s="50" t="s">
        <v>57</v>
      </c>
      <c r="E93" s="40"/>
    </row>
    <row r="94" spans="2:7" x14ac:dyDescent="0.25">
      <c r="B94" s="28"/>
      <c r="C94" s="42"/>
      <c r="D94" s="39"/>
      <c r="E94" s="40"/>
    </row>
    <row r="95" spans="2:7" x14ac:dyDescent="0.25">
      <c r="C95" s="29"/>
      <c r="D95" s="9" t="s">
        <v>84</v>
      </c>
      <c r="G95" s="8"/>
    </row>
    <row r="96" spans="2:7" x14ac:dyDescent="0.25">
      <c r="B96" s="33" t="s">
        <v>3</v>
      </c>
      <c r="C96" s="34" t="s">
        <v>4</v>
      </c>
      <c r="D96" s="35" t="s">
        <v>5</v>
      </c>
      <c r="E96" s="36" t="s">
        <v>6</v>
      </c>
      <c r="F96" s="37" t="s">
        <v>7</v>
      </c>
      <c r="G96" s="27" t="s">
        <v>85</v>
      </c>
    </row>
    <row r="97" spans="2:7" x14ac:dyDescent="0.25">
      <c r="B97" s="28">
        <v>43774</v>
      </c>
      <c r="C97" s="42">
        <v>3604</v>
      </c>
      <c r="D97" s="39" t="s">
        <v>59</v>
      </c>
      <c r="E97" s="40">
        <v>1257.5999999999999</v>
      </c>
      <c r="F97" s="41">
        <v>0</v>
      </c>
      <c r="G97" s="21"/>
    </row>
    <row r="98" spans="2:7" x14ac:dyDescent="0.25">
      <c r="B98" s="28">
        <v>43774</v>
      </c>
      <c r="C98" s="42">
        <v>3605</v>
      </c>
      <c r="D98" s="39" t="s">
        <v>86</v>
      </c>
      <c r="E98" s="40">
        <v>2496</v>
      </c>
      <c r="F98" s="41">
        <v>416</v>
      </c>
      <c r="G98" s="21" t="s">
        <v>87</v>
      </c>
    </row>
    <row r="99" spans="2:7" x14ac:dyDescent="0.25">
      <c r="B99" s="28">
        <v>43774</v>
      </c>
      <c r="C99" s="42">
        <v>3606</v>
      </c>
      <c r="D99" s="39" t="s">
        <v>88</v>
      </c>
      <c r="E99" s="40">
        <v>845.02</v>
      </c>
      <c r="F99" s="41">
        <v>0</v>
      </c>
      <c r="G99" s="21"/>
    </row>
    <row r="100" spans="2:7" x14ac:dyDescent="0.25">
      <c r="B100" s="28">
        <v>43774</v>
      </c>
      <c r="C100" s="42">
        <v>3607</v>
      </c>
      <c r="D100" s="39" t="s">
        <v>89</v>
      </c>
      <c r="E100" s="40">
        <v>64.06</v>
      </c>
      <c r="F100" s="41">
        <v>10.68</v>
      </c>
      <c r="G100" s="21" t="s">
        <v>28</v>
      </c>
    </row>
    <row r="101" spans="2:7" x14ac:dyDescent="0.25">
      <c r="B101" s="28">
        <v>43774</v>
      </c>
      <c r="C101" s="42">
        <v>3608</v>
      </c>
      <c r="D101" s="39" t="s">
        <v>90</v>
      </c>
      <c r="E101" s="40">
        <v>22952.26</v>
      </c>
      <c r="F101" s="41">
        <v>3825.38</v>
      </c>
      <c r="G101" s="21" t="s">
        <v>91</v>
      </c>
    </row>
    <row r="102" spans="2:7" x14ac:dyDescent="0.25">
      <c r="B102" s="28">
        <v>43774</v>
      </c>
      <c r="C102" s="42">
        <v>3609</v>
      </c>
      <c r="D102" s="39" t="s">
        <v>92</v>
      </c>
      <c r="E102" s="40">
        <v>1059</v>
      </c>
      <c r="F102" s="41">
        <v>0</v>
      </c>
      <c r="G102" s="21"/>
    </row>
    <row r="103" spans="2:7" x14ac:dyDescent="0.25">
      <c r="B103" s="28"/>
      <c r="C103" s="42"/>
      <c r="D103" s="49" t="s">
        <v>93</v>
      </c>
      <c r="E103" s="44">
        <f>SUM(E97:E102)</f>
        <v>28673.94</v>
      </c>
    </row>
    <row r="104" spans="2:7" x14ac:dyDescent="0.25">
      <c r="B104" s="28"/>
      <c r="C104" s="42"/>
      <c r="D104" s="39"/>
      <c r="E104" s="40"/>
    </row>
    <row r="105" spans="2:7" x14ac:dyDescent="0.25">
      <c r="B105" s="28"/>
      <c r="C105" s="42"/>
      <c r="D105" s="50" t="s">
        <v>57</v>
      </c>
      <c r="E105" s="40"/>
    </row>
    <row r="106" spans="2:7" x14ac:dyDescent="0.25">
      <c r="B106" s="28"/>
      <c r="C106" s="42"/>
      <c r="D106" s="39"/>
      <c r="E106" s="40"/>
    </row>
    <row r="107" spans="2:7" x14ac:dyDescent="0.25">
      <c r="C107" s="29"/>
      <c r="D107" s="9" t="s">
        <v>94</v>
      </c>
      <c r="G107" s="8"/>
    </row>
    <row r="108" spans="2:7" x14ac:dyDescent="0.25">
      <c r="B108" s="33" t="s">
        <v>3</v>
      </c>
      <c r="C108" s="34" t="s">
        <v>4</v>
      </c>
      <c r="D108" s="35" t="s">
        <v>5</v>
      </c>
      <c r="E108" s="36" t="s">
        <v>6</v>
      </c>
      <c r="F108" s="37" t="s">
        <v>7</v>
      </c>
      <c r="G108" s="27" t="s">
        <v>85</v>
      </c>
    </row>
    <row r="109" spans="2:7" x14ac:dyDescent="0.25">
      <c r="B109" s="28">
        <v>43804</v>
      </c>
      <c r="C109" s="42">
        <v>3610</v>
      </c>
      <c r="D109" s="39" t="s">
        <v>95</v>
      </c>
      <c r="E109" s="40">
        <v>118.8</v>
      </c>
      <c r="F109" s="41">
        <v>19.8</v>
      </c>
      <c r="G109" s="21" t="s">
        <v>96</v>
      </c>
    </row>
    <row r="110" spans="2:7" x14ac:dyDescent="0.25">
      <c r="B110" s="28">
        <v>43804</v>
      </c>
      <c r="C110" s="42">
        <v>3611</v>
      </c>
      <c r="D110" s="39" t="s">
        <v>97</v>
      </c>
      <c r="E110" s="40">
        <v>1032.6300000000001</v>
      </c>
      <c r="F110" s="41">
        <v>0</v>
      </c>
      <c r="G110" s="21"/>
    </row>
    <row r="111" spans="2:7" x14ac:dyDescent="0.25">
      <c r="B111" s="28">
        <v>43804</v>
      </c>
      <c r="C111" s="42">
        <v>3612</v>
      </c>
      <c r="D111" s="39" t="s">
        <v>98</v>
      </c>
      <c r="E111" s="40">
        <v>69.400000000000006</v>
      </c>
      <c r="F111" s="41">
        <v>0</v>
      </c>
      <c r="G111" s="21" t="s">
        <v>28</v>
      </c>
    </row>
    <row r="112" spans="2:7" x14ac:dyDescent="0.25">
      <c r="B112" s="28">
        <v>43804</v>
      </c>
      <c r="C112" s="42">
        <v>3613</v>
      </c>
      <c r="D112" s="39" t="s">
        <v>99</v>
      </c>
      <c r="E112" s="40">
        <v>796.75</v>
      </c>
      <c r="F112" s="41">
        <v>0</v>
      </c>
      <c r="G112" s="21"/>
    </row>
    <row r="113" spans="2:7" x14ac:dyDescent="0.25">
      <c r="B113" s="28"/>
      <c r="C113" s="42"/>
      <c r="D113" s="39"/>
      <c r="E113" s="40"/>
      <c r="F113" s="41"/>
      <c r="G113" s="21"/>
    </row>
    <row r="114" spans="2:7" x14ac:dyDescent="0.25">
      <c r="B114" s="28"/>
      <c r="C114" s="42"/>
      <c r="D114" s="49" t="s">
        <v>100</v>
      </c>
      <c r="E114" s="44">
        <f>SUM(E109:E113)</f>
        <v>2017.5800000000002</v>
      </c>
    </row>
    <row r="115" spans="2:7" x14ac:dyDescent="0.25">
      <c r="B115" s="28"/>
      <c r="C115" s="42"/>
      <c r="D115" s="39"/>
      <c r="E115" s="40"/>
    </row>
    <row r="116" spans="2:7" x14ac:dyDescent="0.25">
      <c r="B116" s="28"/>
      <c r="C116" s="42"/>
      <c r="D116" s="50" t="s">
        <v>57</v>
      </c>
      <c r="E116" s="40"/>
    </row>
    <row r="117" spans="2:7" x14ac:dyDescent="0.25">
      <c r="B117" s="28"/>
      <c r="C117" s="42"/>
      <c r="D117" s="50"/>
      <c r="E117" s="40"/>
    </row>
    <row r="118" spans="2:7" ht="33" customHeight="1" x14ac:dyDescent="0.25">
      <c r="B118" s="57" t="s">
        <v>101</v>
      </c>
      <c r="C118" s="58"/>
      <c r="D118" s="58"/>
      <c r="E118" s="59"/>
    </row>
    <row r="119" spans="2:7" x14ac:dyDescent="0.25">
      <c r="B119" s="28"/>
      <c r="C119" s="42"/>
      <c r="D119" s="49" t="s">
        <v>102</v>
      </c>
      <c r="E119" s="40"/>
    </row>
    <row r="120" spans="2:7" x14ac:dyDescent="0.25">
      <c r="B120" s="33" t="s">
        <v>3</v>
      </c>
      <c r="C120" s="34" t="s">
        <v>4</v>
      </c>
      <c r="D120" s="35" t="s">
        <v>5</v>
      </c>
      <c r="E120" s="36" t="s">
        <v>6</v>
      </c>
      <c r="F120" s="37" t="s">
        <v>7</v>
      </c>
      <c r="G120" s="27" t="s">
        <v>85</v>
      </c>
    </row>
    <row r="121" spans="2:7" x14ac:dyDescent="0.25">
      <c r="B121" s="28">
        <v>43839</v>
      </c>
      <c r="C121" s="42" t="s">
        <v>103</v>
      </c>
      <c r="D121" s="39" t="s">
        <v>97</v>
      </c>
      <c r="E121" s="40">
        <v>975.44</v>
      </c>
      <c r="F121" s="41">
        <v>0</v>
      </c>
      <c r="G121" s="21"/>
    </row>
    <row r="122" spans="2:7" x14ac:dyDescent="0.25">
      <c r="B122" s="28">
        <v>43839</v>
      </c>
      <c r="C122" s="42" t="s">
        <v>103</v>
      </c>
      <c r="D122" s="39" t="s">
        <v>104</v>
      </c>
      <c r="E122" s="40">
        <v>70.180000000000007</v>
      </c>
      <c r="F122" s="41">
        <v>11.7</v>
      </c>
      <c r="G122" s="21" t="s">
        <v>80</v>
      </c>
    </row>
    <row r="123" spans="2:7" x14ac:dyDescent="0.25">
      <c r="B123" s="28">
        <v>43839</v>
      </c>
      <c r="C123" s="42" t="s">
        <v>103</v>
      </c>
      <c r="D123" s="39" t="s">
        <v>105</v>
      </c>
      <c r="E123" s="40">
        <v>360.68</v>
      </c>
      <c r="F123" s="41">
        <v>0</v>
      </c>
      <c r="G123" s="21"/>
    </row>
    <row r="124" spans="2:7" x14ac:dyDescent="0.25">
      <c r="B124" s="28">
        <v>43838</v>
      </c>
      <c r="C124" s="42">
        <v>100001</v>
      </c>
      <c r="D124" s="39" t="s">
        <v>106</v>
      </c>
      <c r="E124" s="40">
        <v>20</v>
      </c>
      <c r="F124" s="41">
        <v>0</v>
      </c>
      <c r="G124" s="21"/>
    </row>
    <row r="125" spans="2:7" x14ac:dyDescent="0.25">
      <c r="B125" s="28">
        <v>43839</v>
      </c>
      <c r="C125" s="42" t="s">
        <v>103</v>
      </c>
      <c r="D125" s="39" t="s">
        <v>107</v>
      </c>
      <c r="E125" s="40">
        <v>696</v>
      </c>
      <c r="F125" s="41">
        <v>116</v>
      </c>
      <c r="G125" s="21" t="s">
        <v>108</v>
      </c>
    </row>
    <row r="126" spans="2:7" x14ac:dyDescent="0.25">
      <c r="B126" s="28">
        <v>43838</v>
      </c>
      <c r="C126" s="42" t="s">
        <v>103</v>
      </c>
      <c r="D126" s="39" t="s">
        <v>109</v>
      </c>
      <c r="E126" s="40">
        <v>11.98</v>
      </c>
      <c r="F126" s="41">
        <v>2</v>
      </c>
      <c r="G126" s="21" t="s">
        <v>28</v>
      </c>
    </row>
    <row r="127" spans="2:7" x14ac:dyDescent="0.25">
      <c r="B127" s="28">
        <v>43839</v>
      </c>
      <c r="C127" s="42" t="s">
        <v>103</v>
      </c>
      <c r="D127" s="39" t="s">
        <v>110</v>
      </c>
      <c r="E127" s="40">
        <v>618.75</v>
      </c>
      <c r="F127" s="41">
        <v>0</v>
      </c>
      <c r="G127" s="21"/>
    </row>
    <row r="128" spans="2:7" x14ac:dyDescent="0.25">
      <c r="B128" s="28">
        <v>43839</v>
      </c>
      <c r="C128" s="42" t="s">
        <v>103</v>
      </c>
      <c r="D128" s="39" t="s">
        <v>111</v>
      </c>
      <c r="E128" s="40">
        <v>10.14</v>
      </c>
      <c r="F128" s="5">
        <v>0</v>
      </c>
    </row>
    <row r="129" spans="2:7" x14ac:dyDescent="0.25">
      <c r="B129" s="28">
        <v>43839</v>
      </c>
      <c r="C129" s="42" t="s">
        <v>103</v>
      </c>
      <c r="D129" s="39" t="s">
        <v>112</v>
      </c>
      <c r="E129" s="40">
        <v>126.17</v>
      </c>
      <c r="F129" s="5">
        <v>0</v>
      </c>
    </row>
    <row r="130" spans="2:7" x14ac:dyDescent="0.25">
      <c r="B130" s="28"/>
      <c r="C130" s="42"/>
      <c r="D130" s="49" t="s">
        <v>113</v>
      </c>
      <c r="E130" s="44">
        <f>SUM(E121:E129)</f>
        <v>2889.34</v>
      </c>
    </row>
    <row r="131" spans="2:7" x14ac:dyDescent="0.25">
      <c r="B131" s="28"/>
      <c r="C131" s="42"/>
      <c r="D131" s="39"/>
      <c r="E131" s="40"/>
    </row>
    <row r="132" spans="2:7" x14ac:dyDescent="0.25">
      <c r="B132" s="28"/>
      <c r="C132" s="42"/>
      <c r="D132" s="50" t="s">
        <v>57</v>
      </c>
      <c r="E132" s="40"/>
      <c r="F132" s="52">
        <f>SUM(F5:F130)</f>
        <v>4650.07</v>
      </c>
      <c r="G132" s="23" t="s">
        <v>114</v>
      </c>
    </row>
    <row r="133" spans="2:7" x14ac:dyDescent="0.25">
      <c r="B133" s="28"/>
      <c r="C133" s="42"/>
      <c r="D133" s="39"/>
      <c r="E133" s="40"/>
    </row>
    <row r="134" spans="2:7" ht="21" customHeight="1" x14ac:dyDescent="0.25">
      <c r="B134" s="54">
        <v>43847</v>
      </c>
      <c r="C134" s="42"/>
      <c r="D134" s="53" t="s">
        <v>115</v>
      </c>
      <c r="E134" s="40"/>
      <c r="F134" s="55">
        <f>F132</f>
        <v>4650.07</v>
      </c>
    </row>
    <row r="135" spans="2:7" x14ac:dyDescent="0.25">
      <c r="B135" s="28"/>
      <c r="C135" s="42"/>
      <c r="D135" s="39"/>
      <c r="E135" s="40"/>
    </row>
    <row r="136" spans="2:7" x14ac:dyDescent="0.25">
      <c r="B136" s="28"/>
      <c r="C136" s="42"/>
      <c r="D136" s="56" t="s">
        <v>116</v>
      </c>
      <c r="E136" s="40"/>
    </row>
    <row r="137" spans="2:7" x14ac:dyDescent="0.25">
      <c r="B137" s="28"/>
      <c r="C137" s="42"/>
      <c r="D137" s="39"/>
      <c r="E137" s="40"/>
    </row>
    <row r="138" spans="2:7" x14ac:dyDescent="0.25">
      <c r="B138" s="28"/>
      <c r="C138" s="38"/>
      <c r="D138" s="56" t="s">
        <v>117</v>
      </c>
      <c r="E138" s="40"/>
    </row>
    <row r="139" spans="2:7" x14ac:dyDescent="0.25">
      <c r="B139" s="28"/>
      <c r="C139" s="38"/>
      <c r="D139" s="39"/>
      <c r="E139" s="40"/>
    </row>
    <row r="140" spans="2:7" x14ac:dyDescent="0.25">
      <c r="B140" s="28"/>
      <c r="C140" s="38"/>
      <c r="D140" s="39"/>
      <c r="E140" s="40"/>
    </row>
    <row r="141" spans="2:7" x14ac:dyDescent="0.25">
      <c r="B141" s="28"/>
      <c r="C141" s="38"/>
      <c r="D141" s="39"/>
      <c r="E141" s="40"/>
    </row>
    <row r="142" spans="2:7" x14ac:dyDescent="0.25">
      <c r="B142" s="28"/>
      <c r="C142" s="38"/>
      <c r="D142" s="39"/>
      <c r="E142" s="40"/>
    </row>
    <row r="143" spans="2:7" x14ac:dyDescent="0.25">
      <c r="B143" s="28"/>
      <c r="C143" s="38"/>
      <c r="D143" s="39"/>
      <c r="E143" s="40"/>
    </row>
    <row r="144" spans="2:7" x14ac:dyDescent="0.25">
      <c r="B144" s="28"/>
      <c r="C144" s="38"/>
      <c r="D144" s="39"/>
      <c r="E144" s="40"/>
    </row>
    <row r="145" spans="2:5" x14ac:dyDescent="0.25">
      <c r="B145" s="28"/>
      <c r="C145" s="38"/>
      <c r="D145" s="39"/>
      <c r="E145" s="40"/>
    </row>
    <row r="146" spans="2:5" x14ac:dyDescent="0.25">
      <c r="B146" s="28"/>
      <c r="C146" s="38"/>
      <c r="D146" s="39"/>
      <c r="E146" s="40"/>
    </row>
    <row r="147" spans="2:5" x14ac:dyDescent="0.25">
      <c r="B147" s="28"/>
      <c r="C147" s="38"/>
      <c r="D147" s="39"/>
      <c r="E147" s="40"/>
    </row>
    <row r="148" spans="2:5" x14ac:dyDescent="0.25">
      <c r="B148" s="28"/>
      <c r="C148" s="38"/>
      <c r="D148" s="39"/>
      <c r="E148" s="40"/>
    </row>
    <row r="149" spans="2:5" x14ac:dyDescent="0.25">
      <c r="B149" s="28"/>
      <c r="C149" s="38"/>
      <c r="D149" s="39"/>
      <c r="E149" s="40"/>
    </row>
    <row r="150" spans="2:5" x14ac:dyDescent="0.25">
      <c r="B150" s="28"/>
      <c r="C150" s="38"/>
      <c r="D150" s="39"/>
      <c r="E150" s="40"/>
    </row>
    <row r="151" spans="2:5" x14ac:dyDescent="0.25">
      <c r="B151" s="28"/>
      <c r="C151" s="38"/>
      <c r="D151" s="39"/>
      <c r="E151" s="40"/>
    </row>
  </sheetData>
  <mergeCells count="1">
    <mergeCell ref="B118:E118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VAT Reclaim List Jan20</vt:lpstr>
      <vt:lpstr>'VAT Reclaim List Jan20'!Print_Area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Douglas-Smith</dc:creator>
  <cp:lastModifiedBy>elkerlodge Bookkeeping</cp:lastModifiedBy>
  <cp:lastPrinted>2023-01-13T11:55:22Z</cp:lastPrinted>
  <dcterms:created xsi:type="dcterms:W3CDTF">2020-01-17T10:55:28Z</dcterms:created>
  <dcterms:modified xsi:type="dcterms:W3CDTF">2023-01-13T11:56:09Z</dcterms:modified>
</cp:coreProperties>
</file>