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fileSharing userName="elkerlodge Bookkeeping" algorithmName="SHA-512" hashValue="YW8NM4UnvR4+n3+1QFD+sZESi6tunGNho4oL9Whtt+yVyCgGLy4/CBB2ZkeBeOWb8mgkRzQkc29Z1AQKVL/tjg==" saltValue="Z8veKdph7OuS02W4I60vVA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Vat\VAT Reclaims EDS\"/>
    </mc:Choice>
  </mc:AlternateContent>
  <xr:revisionPtr revIDLastSave="0" documentId="8_{F48F6B37-A8B5-41CD-A79D-F9ED5DCB8BBF}" xr6:coauthVersionLast="47" xr6:coauthVersionMax="47" xr10:uidLastSave="{00000000-0000-0000-0000-000000000000}"/>
  <bookViews>
    <workbookView xWindow="-57720" yWindow="-120" windowWidth="29040" windowHeight="15720" xr2:uid="{9673EF82-F9F8-4636-B101-EFCEFAF646F4}"/>
  </bookViews>
  <sheets>
    <sheet name="VAT Reclaim March21 to March22" sheetId="1" r:id="rId1"/>
  </sheets>
  <definedNames>
    <definedName name="_xlnm.Print_Area" localSheetId="0">'VAT Reclaim March21 to March22'!$A$1:$G$77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  <c r="F73" i="1"/>
  <c r="E73" i="1"/>
  <c r="F67" i="1"/>
  <c r="F62" i="1"/>
  <c r="E62" i="1"/>
  <c r="F55" i="1"/>
  <c r="E55" i="1"/>
  <c r="F49" i="1"/>
  <c r="E49" i="1"/>
  <c r="F40" i="1"/>
  <c r="E40" i="1"/>
  <c r="F34" i="1"/>
  <c r="E34" i="1"/>
  <c r="F26" i="1"/>
  <c r="E26" i="1"/>
  <c r="F16" i="1"/>
  <c r="E16" i="1"/>
  <c r="F11" i="1"/>
  <c r="E11" i="1"/>
  <c r="F74" i="1" l="1"/>
  <c r="F76" i="1" s="1"/>
</calcChain>
</file>

<file path=xl/sharedStrings.xml><?xml version="1.0" encoding="utf-8"?>
<sst xmlns="http://schemas.openxmlformats.org/spreadsheetml/2006/main" count="168" uniqueCount="61">
  <si>
    <t>VAT Ref No:       UB 3630</t>
  </si>
  <si>
    <t>Cheq/ BACS Date</t>
  </si>
  <si>
    <t>Cheq Num</t>
  </si>
  <si>
    <t>Amount</t>
  </si>
  <si>
    <t>VAT</t>
  </si>
  <si>
    <t>VAT Reg No:</t>
  </si>
  <si>
    <t>BACS</t>
  </si>
  <si>
    <t xml:space="preserve">Description of Payment </t>
  </si>
  <si>
    <t xml:space="preserve">Total Payments   </t>
  </si>
  <si>
    <t>326 5974 72</t>
  </si>
  <si>
    <t>259 1077 49</t>
  </si>
  <si>
    <t>809 0788 08</t>
  </si>
  <si>
    <t>167 7765 11</t>
  </si>
  <si>
    <t>887 7502 70</t>
  </si>
  <si>
    <t>905 0123 76</t>
  </si>
  <si>
    <t>125 6772 59</t>
  </si>
  <si>
    <t>February 2021 Invoices to BACS pay online - March 2021 payments</t>
  </si>
  <si>
    <t>April 2021 Payments (March 2021 invoices)</t>
  </si>
  <si>
    <t>Autela Payroll Services Ltd - Q4</t>
  </si>
  <si>
    <t>May 2021 Payments (April  2021 invoices)</t>
  </si>
  <si>
    <t>Wardills - stationery &amp; stamps</t>
  </si>
  <si>
    <t>June 2021 Payments (May  2021 invoices)</t>
  </si>
  <si>
    <t>July 2021 Payments (June  2021 invoices)</t>
  </si>
  <si>
    <t>North Yorkshire County Council (Street Lighting fault)</t>
  </si>
  <si>
    <t>JRA Computer Services Ltd - Bullguard Virus Software annual renewal</t>
  </si>
  <si>
    <t>August 2021 Payments (July  2021 invoices)</t>
  </si>
  <si>
    <t>Autela Payroll Services - Q1 processing</t>
  </si>
  <si>
    <t>Wardill Bros - stationery and Covid cleaning items for meetings / sudries</t>
  </si>
  <si>
    <t>Royal Mail - PO Box annual renewal</t>
  </si>
  <si>
    <t>243 1700 02</t>
  </si>
  <si>
    <t>JR Boyes Fencing &amp; Forestry - Allotments fencing works</t>
  </si>
  <si>
    <t>918 0122 53</t>
  </si>
  <si>
    <t>September 2021 Payments (August  2021 invoices)</t>
  </si>
  <si>
    <t>PKF Littlejohn LLP - External Auditors - MOP complaint handling fees</t>
  </si>
  <si>
    <t>GB 440 4982 50</t>
  </si>
  <si>
    <t>PKF Littlejohn LLP - External Auditors - fee YE 31March2020</t>
  </si>
  <si>
    <t>October 2021 Payments (September 2021 invoices)</t>
  </si>
  <si>
    <t>November 2021 Payments (October 2021 invoices)</t>
  </si>
  <si>
    <t>PKF Littlejohn - External Auditor Year End final &amp; MOP Complaint</t>
  </si>
  <si>
    <t>440 4982 50</t>
  </si>
  <si>
    <t>December 2021 Payments (November 2021 invoices)</t>
  </si>
  <si>
    <t>Mitchell - Defibrillator maintenance costs Wel Medical Ltd</t>
  </si>
  <si>
    <t>Moonriver Publishing Ltd - Handy Mag Tender Ads Dec21</t>
  </si>
  <si>
    <t>January  2022 Payments (December 2021 invoices)</t>
  </si>
  <si>
    <t>Handy Mag Advertising - Tenders (grass &amp; caretaker) Jan22 edition</t>
  </si>
  <si>
    <t>Autela Payroll Services Q3 Oct to Dec 21</t>
  </si>
  <si>
    <t xml:space="preserve">Autela Payroll Services Q2 July Aug Sept </t>
  </si>
  <si>
    <t>February  2022 Payments (January 2022 invoices)</t>
  </si>
  <si>
    <t>Account-Ant Yorkshire Ltd - mid year internal audit</t>
  </si>
  <si>
    <t>384 0364 94</t>
  </si>
  <si>
    <t>March  2022 Payments (February  2022 invoices) BACS</t>
  </si>
  <si>
    <t>Smith's of Derby - Clocks Annual Service and repairs - Church</t>
  </si>
  <si>
    <t>Smith's of Derby - Clocks Annual Service and repairs - Hill Institute</t>
  </si>
  <si>
    <t>Thornton le Dale Parish Council - VAT Reclaim submitted online to HMRC for period March2021 to 31March2022</t>
  </si>
  <si>
    <t>No VAT to reclaim on June payments</t>
  </si>
  <si>
    <t>NO VAT to reclaim on October payments</t>
  </si>
  <si>
    <t>VAT RECLAIM TO HMRC ONLINE FOR PERIOD MARCH2021 TO END MARCH 2022</t>
  </si>
  <si>
    <t>No VAT on Invoices to reclaim in March 2021</t>
  </si>
  <si>
    <t>Total</t>
  </si>
  <si>
    <t xml:space="preserve">Total VAT reclaim for period 1st March 2021 to 31st March 2022 for Thornton le Dale Parish Council </t>
  </si>
  <si>
    <t>VAT relief Registration Number : XBV126000101958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</si>
</sst>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00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15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vertical="top" wrapText="1"/>
    </xf>
    <xf numFmtId="8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15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15" fontId="2" fillId="0" borderId="1" xfId="0" applyNumberFormat="1" applyFont="1" applyBorder="1" applyAlignment="1">
      <alignment vertical="top" wrapText="1"/>
    </xf>
    <xf numFmtId="164" fontId="5" fillId="0" borderId="1" xfId="1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8" fontId="2" fillId="0" borderId="1" xfId="0" applyNumberFormat="1" applyFont="1" applyBorder="1" applyAlignment="1">
      <alignment vertical="top" wrapText="1"/>
    </xf>
    <xf numFmtId="15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8" fontId="1" fillId="3" borderId="1" xfId="0" applyNumberFormat="1" applyFont="1" applyFill="1" applyBorder="1" applyAlignment="1">
      <alignment horizontal="center" vertical="top" wrapText="1"/>
    </xf>
    <xf numFmtId="8" fontId="1" fillId="3" borderId="2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8" fontId="1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8" fontId="1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vertical="top" wrapText="1"/>
    </xf>
    <xf numFmtId="8" fontId="1" fillId="2" borderId="4" xfId="0" applyNumberFormat="1" applyFont="1" applyFill="1" applyBorder="1" applyAlignment="1">
      <alignment vertical="top" wrapText="1"/>
    </xf>
    <xf numFmtId="8" fontId="1" fillId="0" borderId="1" xfId="0" applyNumberFormat="1" applyFont="1" applyBorder="1" applyAlignment="1">
      <alignment horizontal="right" vertical="top" wrapText="1"/>
    </xf>
    <xf numFmtId="15" fontId="2" fillId="0" borderId="0" xfId="0" applyNumberFormat="1" applyFont="1" applyAlignment="1">
      <alignment vertical="top" wrapText="1"/>
    </xf>
    <xf numFmtId="8" fontId="3" fillId="4" borderId="1" xfId="0" applyNumberFormat="1" applyFont="1" applyFill="1" applyBorder="1" applyAlignment="1">
      <alignment horizontal="right" vertical="top" wrapText="1"/>
    </xf>
    <xf numFmtId="15" fontId="3" fillId="4" borderId="1" xfId="0" applyNumberFormat="1" applyFont="1" applyFill="1" applyBorder="1" applyAlignment="1">
      <alignment vertical="top" wrapText="1"/>
    </xf>
    <xf numFmtId="164" fontId="3" fillId="4" borderId="1" xfId="1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5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8" fontId="1" fillId="0" borderId="1" xfId="0" applyNumberFormat="1" applyFont="1" applyBorder="1" applyAlignment="1">
      <alignment horizontal="center" vertical="top" wrapText="1"/>
    </xf>
    <xf numFmtId="8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5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8" fontId="2" fillId="0" borderId="1" xfId="0" applyNumberFormat="1" applyFont="1" applyBorder="1" applyAlignment="1">
      <alignment horizontal="right" vertical="top" wrapText="1"/>
    </xf>
    <xf numFmtId="8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8" fontId="1" fillId="0" borderId="1" xfId="0" applyNumberFormat="1" applyFont="1" applyBorder="1" applyAlignment="1">
      <alignment vertical="top" wrapText="1"/>
    </xf>
    <xf numFmtId="0" fontId="1" fillId="5" borderId="0" xfId="0" applyFont="1" applyFill="1" applyAlignment="1">
      <alignment horizontal="right" vertical="top" wrapText="1"/>
    </xf>
    <xf numFmtId="0" fontId="2" fillId="5" borderId="1" xfId="0" applyFont="1" applyFill="1" applyBorder="1" applyAlignment="1">
      <alignment vertical="top" wrapText="1"/>
    </xf>
    <xf numFmtId="8" fontId="2" fillId="5" borderId="1" xfId="0" applyNumberFormat="1" applyFont="1" applyFill="1" applyBorder="1" applyAlignment="1">
      <alignment vertical="top" wrapText="1"/>
    </xf>
    <xf numFmtId="8" fontId="1" fillId="5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</cellXfs>
  <cellStyles count="2">
    <cellStyle name="Normal" xfId="0" builtinId="0"/>
    <cellStyle name="Normal 2" xfId="1" xr:uid="{AC90AC57-D0C2-4075-9804-2C6FA6A7F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F3EB-3715-4FBF-A6AF-9D78C655182C}">
  <sheetPr>
    <tabColor rgb="FFFFFF00"/>
    <pageSetUpPr fitToPage="1"/>
  </sheetPr>
  <dimension ref="B1:G91"/>
  <sheetViews>
    <sheetView tabSelected="1" zoomScale="110" zoomScaleNormal="110" workbookViewId="0">
      <selection activeCell="D82" sqref="D82"/>
    </sheetView>
  </sheetViews>
  <sheetFormatPr defaultRowHeight="15.75" x14ac:dyDescent="0.25"/>
  <cols>
    <col min="1" max="1" width="4.5703125" style="3" customWidth="1"/>
    <col min="2" max="2" width="15.85546875" style="27" customWidth="1"/>
    <col min="3" max="3" width="11.85546875" style="2" customWidth="1"/>
    <col min="4" max="4" width="78" style="3" customWidth="1"/>
    <col min="5" max="5" width="13.85546875" style="4" customWidth="1"/>
    <col min="6" max="6" width="12" style="5" customWidth="1"/>
    <col min="7" max="7" width="20.85546875" style="6" customWidth="1"/>
    <col min="8" max="16384" width="9.140625" style="3"/>
  </cols>
  <sheetData>
    <row r="1" spans="2:7" x14ac:dyDescent="0.25">
      <c r="B1" s="1" t="s">
        <v>53</v>
      </c>
    </row>
    <row r="2" spans="2:7" ht="31.5" x14ac:dyDescent="0.25">
      <c r="B2" s="7"/>
      <c r="D2" s="49" t="s">
        <v>60</v>
      </c>
      <c r="G2" s="45" t="s">
        <v>0</v>
      </c>
    </row>
    <row r="3" spans="2:7" x14ac:dyDescent="0.25">
      <c r="B3" s="9"/>
      <c r="C3" s="24"/>
      <c r="D3" s="19"/>
      <c r="E3" s="12"/>
    </row>
    <row r="4" spans="2:7" x14ac:dyDescent="0.25">
      <c r="B4" s="9"/>
      <c r="C4" s="10"/>
      <c r="D4" s="11" t="s">
        <v>16</v>
      </c>
      <c r="E4" s="12"/>
    </row>
    <row r="5" spans="2:7" ht="31.5" x14ac:dyDescent="0.25">
      <c r="B5" s="13" t="s">
        <v>1</v>
      </c>
      <c r="C5" s="14" t="s">
        <v>2</v>
      </c>
      <c r="D5" s="15" t="s">
        <v>7</v>
      </c>
      <c r="E5" s="16" t="s">
        <v>3</v>
      </c>
      <c r="F5" s="17" t="s">
        <v>4</v>
      </c>
      <c r="G5" s="18" t="s">
        <v>5</v>
      </c>
    </row>
    <row r="6" spans="2:7" x14ac:dyDescent="0.25">
      <c r="B6" s="9">
        <v>44256</v>
      </c>
      <c r="C6" s="10"/>
      <c r="D6" s="19" t="s">
        <v>57</v>
      </c>
      <c r="E6" s="12"/>
      <c r="F6" s="20">
        <v>0</v>
      </c>
      <c r="G6" s="21"/>
    </row>
    <row r="7" spans="2:7" x14ac:dyDescent="0.25">
      <c r="B7" s="9"/>
      <c r="C7" s="24"/>
      <c r="D7" s="19"/>
      <c r="E7" s="12"/>
    </row>
    <row r="8" spans="2:7" x14ac:dyDescent="0.25">
      <c r="B8" s="9"/>
      <c r="C8" s="24"/>
      <c r="D8" s="11" t="s">
        <v>17</v>
      </c>
      <c r="E8" s="12"/>
    </row>
    <row r="9" spans="2:7" ht="31.5" x14ac:dyDescent="0.25">
      <c r="B9" s="13" t="s">
        <v>1</v>
      </c>
      <c r="C9" s="14" t="s">
        <v>2</v>
      </c>
      <c r="D9" s="15" t="s">
        <v>7</v>
      </c>
      <c r="E9" s="16" t="s">
        <v>3</v>
      </c>
      <c r="F9" s="17" t="s">
        <v>4</v>
      </c>
      <c r="G9" s="18" t="s">
        <v>5</v>
      </c>
    </row>
    <row r="10" spans="2:7" x14ac:dyDescent="0.25">
      <c r="B10" s="9">
        <v>44287</v>
      </c>
      <c r="C10" s="10" t="s">
        <v>6</v>
      </c>
      <c r="D10" s="19" t="s">
        <v>18</v>
      </c>
      <c r="E10" s="12">
        <v>79.81</v>
      </c>
      <c r="F10" s="20">
        <v>13.3</v>
      </c>
      <c r="G10" s="21" t="s">
        <v>9</v>
      </c>
    </row>
    <row r="11" spans="2:7" x14ac:dyDescent="0.25">
      <c r="B11" s="9"/>
      <c r="C11" s="10"/>
      <c r="D11" s="11" t="s">
        <v>8</v>
      </c>
      <c r="E11" s="22">
        <f>SUM(E10:E10)</f>
        <v>79.81</v>
      </c>
      <c r="F11" s="25">
        <f>SUM(F10:F10)</f>
        <v>13.3</v>
      </c>
    </row>
    <row r="12" spans="2:7" x14ac:dyDescent="0.25">
      <c r="B12" s="9"/>
      <c r="C12" s="24"/>
      <c r="D12" s="19"/>
      <c r="E12" s="12"/>
    </row>
    <row r="13" spans="2:7" x14ac:dyDescent="0.25">
      <c r="B13" s="9"/>
      <c r="C13" s="24"/>
      <c r="D13" s="11" t="s">
        <v>19</v>
      </c>
      <c r="E13" s="12"/>
    </row>
    <row r="14" spans="2:7" ht="31.5" x14ac:dyDescent="0.25">
      <c r="B14" s="13" t="s">
        <v>1</v>
      </c>
      <c r="C14" s="14" t="s">
        <v>2</v>
      </c>
      <c r="D14" s="15" t="s">
        <v>7</v>
      </c>
      <c r="E14" s="16" t="s">
        <v>3</v>
      </c>
      <c r="F14" s="17" t="s">
        <v>4</v>
      </c>
      <c r="G14" s="18" t="s">
        <v>5</v>
      </c>
    </row>
    <row r="15" spans="2:7" x14ac:dyDescent="0.25">
      <c r="B15" s="9">
        <v>44320</v>
      </c>
      <c r="C15" s="10" t="s">
        <v>6</v>
      </c>
      <c r="D15" s="19" t="s">
        <v>20</v>
      </c>
      <c r="E15" s="12">
        <v>84.16</v>
      </c>
      <c r="F15" s="20">
        <v>1.17</v>
      </c>
      <c r="G15" s="21" t="s">
        <v>12</v>
      </c>
    </row>
    <row r="16" spans="2:7" x14ac:dyDescent="0.25">
      <c r="B16" s="9"/>
      <c r="C16" s="10"/>
      <c r="D16" s="11" t="s">
        <v>8</v>
      </c>
      <c r="E16" s="22">
        <f>SUM(E15:E15)</f>
        <v>84.16</v>
      </c>
      <c r="F16" s="25">
        <f>SUM(F15:F15)</f>
        <v>1.17</v>
      </c>
    </row>
    <row r="17" spans="2:7" x14ac:dyDescent="0.25">
      <c r="B17" s="9"/>
      <c r="C17" s="10"/>
      <c r="D17" s="19"/>
      <c r="E17" s="12"/>
    </row>
    <row r="18" spans="2:7" x14ac:dyDescent="0.25">
      <c r="B18" s="9"/>
      <c r="C18" s="24"/>
      <c r="D18" s="11" t="s">
        <v>21</v>
      </c>
      <c r="E18" s="12"/>
    </row>
    <row r="19" spans="2:7" ht="31.5" x14ac:dyDescent="0.25">
      <c r="B19" s="13" t="s">
        <v>1</v>
      </c>
      <c r="C19" s="14" t="s">
        <v>2</v>
      </c>
      <c r="D19" s="15" t="s">
        <v>7</v>
      </c>
      <c r="E19" s="16" t="s">
        <v>3</v>
      </c>
      <c r="F19" s="17" t="s">
        <v>4</v>
      </c>
      <c r="G19" s="18" t="s">
        <v>5</v>
      </c>
    </row>
    <row r="20" spans="2:7" x14ac:dyDescent="0.25">
      <c r="B20" s="9">
        <v>44348</v>
      </c>
      <c r="C20" s="10"/>
      <c r="D20" s="19" t="s">
        <v>54</v>
      </c>
      <c r="E20" s="12"/>
      <c r="F20" s="20"/>
      <c r="G20" s="21"/>
    </row>
    <row r="21" spans="2:7" x14ac:dyDescent="0.25">
      <c r="B21" s="9"/>
      <c r="C21" s="24"/>
      <c r="D21" s="19"/>
      <c r="E21" s="12"/>
    </row>
    <row r="22" spans="2:7" x14ac:dyDescent="0.25">
      <c r="B22" s="9"/>
      <c r="C22" s="24"/>
      <c r="D22" s="11" t="s">
        <v>22</v>
      </c>
      <c r="E22" s="12"/>
    </row>
    <row r="23" spans="2:7" ht="31.5" x14ac:dyDescent="0.25">
      <c r="B23" s="13" t="s">
        <v>1</v>
      </c>
      <c r="C23" s="14" t="s">
        <v>2</v>
      </c>
      <c r="D23" s="15" t="s">
        <v>7</v>
      </c>
      <c r="E23" s="16" t="s">
        <v>3</v>
      </c>
      <c r="F23" s="17" t="s">
        <v>4</v>
      </c>
      <c r="G23" s="18" t="s">
        <v>5</v>
      </c>
    </row>
    <row r="24" spans="2:7" x14ac:dyDescent="0.25">
      <c r="B24" s="9">
        <v>44378</v>
      </c>
      <c r="C24" s="10" t="s">
        <v>6</v>
      </c>
      <c r="D24" s="19" t="s">
        <v>23</v>
      </c>
      <c r="E24" s="12">
        <v>47.03</v>
      </c>
      <c r="F24" s="20">
        <v>7.84</v>
      </c>
      <c r="G24" s="21" t="s">
        <v>10</v>
      </c>
    </row>
    <row r="25" spans="2:7" x14ac:dyDescent="0.25">
      <c r="B25" s="9">
        <v>44378</v>
      </c>
      <c r="C25" s="10" t="s">
        <v>6</v>
      </c>
      <c r="D25" s="19" t="s">
        <v>24</v>
      </c>
      <c r="E25" s="12">
        <v>37.5</v>
      </c>
      <c r="F25" s="20">
        <v>6.25</v>
      </c>
      <c r="G25" s="21" t="s">
        <v>11</v>
      </c>
    </row>
    <row r="26" spans="2:7" x14ac:dyDescent="0.25">
      <c r="B26" s="9"/>
      <c r="C26" s="10"/>
      <c r="D26" s="11" t="s">
        <v>8</v>
      </c>
      <c r="E26" s="22">
        <f>SUM(E24:E25)</f>
        <v>84.53</v>
      </c>
      <c r="F26" s="25">
        <f>SUM(F24:F25)</f>
        <v>14.09</v>
      </c>
    </row>
    <row r="27" spans="2:7" ht="15" customHeight="1" x14ac:dyDescent="0.25">
      <c r="B27" s="9"/>
      <c r="C27" s="10"/>
      <c r="D27" s="23"/>
      <c r="E27" s="12"/>
    </row>
    <row r="28" spans="2:7" x14ac:dyDescent="0.25">
      <c r="B28" s="9"/>
      <c r="C28" s="24"/>
      <c r="D28" s="11" t="s">
        <v>25</v>
      </c>
      <c r="E28" s="12"/>
    </row>
    <row r="29" spans="2:7" ht="31.5" x14ac:dyDescent="0.25">
      <c r="B29" s="13" t="s">
        <v>1</v>
      </c>
      <c r="C29" s="14" t="s">
        <v>2</v>
      </c>
      <c r="D29" s="15" t="s">
        <v>7</v>
      </c>
      <c r="E29" s="16" t="s">
        <v>3</v>
      </c>
      <c r="F29" s="17" t="s">
        <v>4</v>
      </c>
      <c r="G29" s="18" t="s">
        <v>5</v>
      </c>
    </row>
    <row r="30" spans="2:7" x14ac:dyDescent="0.25">
      <c r="B30" s="9">
        <v>44410</v>
      </c>
      <c r="C30" s="10" t="s">
        <v>6</v>
      </c>
      <c r="D30" s="19" t="s">
        <v>26</v>
      </c>
      <c r="E30" s="12">
        <v>67.86</v>
      </c>
      <c r="F30" s="20">
        <v>11.31</v>
      </c>
      <c r="G30" s="21" t="s">
        <v>9</v>
      </c>
    </row>
    <row r="31" spans="2:7" x14ac:dyDescent="0.25">
      <c r="B31" s="9">
        <v>44410</v>
      </c>
      <c r="C31" s="10" t="s">
        <v>6</v>
      </c>
      <c r="D31" s="19" t="s">
        <v>27</v>
      </c>
      <c r="E31" s="12">
        <v>17.510000000000002</v>
      </c>
      <c r="F31" s="20">
        <v>3.89</v>
      </c>
      <c r="G31" s="21" t="s">
        <v>12</v>
      </c>
    </row>
    <row r="32" spans="2:7" x14ac:dyDescent="0.25">
      <c r="B32" s="9">
        <v>44410</v>
      </c>
      <c r="C32" s="10" t="s">
        <v>6</v>
      </c>
      <c r="D32" s="19" t="s">
        <v>28</v>
      </c>
      <c r="E32" s="12">
        <v>360</v>
      </c>
      <c r="F32" s="20">
        <v>60</v>
      </c>
      <c r="G32" s="21" t="s">
        <v>29</v>
      </c>
    </row>
    <row r="33" spans="2:7" x14ac:dyDescent="0.25">
      <c r="B33" s="9">
        <v>44410</v>
      </c>
      <c r="C33" s="10" t="s">
        <v>6</v>
      </c>
      <c r="D33" s="19" t="s">
        <v>30</v>
      </c>
      <c r="E33" s="12">
        <v>552</v>
      </c>
      <c r="F33" s="20">
        <v>92</v>
      </c>
      <c r="G33" s="21" t="s">
        <v>31</v>
      </c>
    </row>
    <row r="34" spans="2:7" x14ac:dyDescent="0.25">
      <c r="B34" s="9"/>
      <c r="C34" s="10"/>
      <c r="D34" s="11" t="s">
        <v>8</v>
      </c>
      <c r="E34" s="22">
        <f>SUM(E30:E33)</f>
        <v>997.37</v>
      </c>
      <c r="F34" s="25">
        <f>SUM(F30:F33)</f>
        <v>167.2</v>
      </c>
    </row>
    <row r="35" spans="2:7" x14ac:dyDescent="0.25">
      <c r="B35" s="9"/>
      <c r="C35" s="10"/>
      <c r="D35" s="23"/>
      <c r="E35" s="12"/>
    </row>
    <row r="36" spans="2:7" x14ac:dyDescent="0.25">
      <c r="B36" s="9"/>
      <c r="C36" s="24"/>
      <c r="D36" s="11" t="s">
        <v>32</v>
      </c>
      <c r="E36" s="12"/>
    </row>
    <row r="37" spans="2:7" ht="31.5" x14ac:dyDescent="0.25">
      <c r="B37" s="13" t="s">
        <v>1</v>
      </c>
      <c r="C37" s="14" t="s">
        <v>2</v>
      </c>
      <c r="D37" s="15" t="s">
        <v>7</v>
      </c>
      <c r="E37" s="16" t="s">
        <v>3</v>
      </c>
      <c r="F37" s="17" t="s">
        <v>4</v>
      </c>
      <c r="G37" s="18" t="s">
        <v>5</v>
      </c>
    </row>
    <row r="38" spans="2:7" x14ac:dyDescent="0.25">
      <c r="B38" s="9">
        <v>44440</v>
      </c>
      <c r="C38" s="10" t="s">
        <v>6</v>
      </c>
      <c r="D38" s="19" t="s">
        <v>33</v>
      </c>
      <c r="E38" s="12">
        <v>3940.5</v>
      </c>
      <c r="F38" s="20">
        <v>656.75</v>
      </c>
      <c r="G38" s="21" t="s">
        <v>34</v>
      </c>
    </row>
    <row r="39" spans="2:7" x14ac:dyDescent="0.25">
      <c r="B39" s="9">
        <v>44440</v>
      </c>
      <c r="C39" s="10" t="s">
        <v>6</v>
      </c>
      <c r="D39" s="19" t="s">
        <v>35</v>
      </c>
      <c r="E39" s="12">
        <v>360</v>
      </c>
      <c r="F39" s="20">
        <v>60</v>
      </c>
      <c r="G39" s="21" t="s">
        <v>34</v>
      </c>
    </row>
    <row r="40" spans="2:7" x14ac:dyDescent="0.25">
      <c r="B40" s="9"/>
      <c r="C40" s="10"/>
      <c r="D40" s="11" t="s">
        <v>8</v>
      </c>
      <c r="E40" s="22">
        <f>SUM(E38:E39)</f>
        <v>4300.5</v>
      </c>
      <c r="F40" s="25">
        <f>SUM(F38:F39)</f>
        <v>716.75</v>
      </c>
    </row>
    <row r="41" spans="2:7" x14ac:dyDescent="0.25">
      <c r="B41" s="9"/>
      <c r="C41" s="24"/>
      <c r="D41" s="19"/>
      <c r="E41" s="12"/>
    </row>
    <row r="42" spans="2:7" x14ac:dyDescent="0.25">
      <c r="B42" s="9"/>
      <c r="C42" s="24"/>
      <c r="D42" s="11" t="s">
        <v>36</v>
      </c>
      <c r="E42" s="12"/>
    </row>
    <row r="43" spans="2:7" ht="31.5" x14ac:dyDescent="0.25">
      <c r="B43" s="13" t="s">
        <v>1</v>
      </c>
      <c r="C43" s="14" t="s">
        <v>2</v>
      </c>
      <c r="D43" s="15" t="s">
        <v>7</v>
      </c>
      <c r="E43" s="16" t="s">
        <v>3</v>
      </c>
      <c r="F43" s="17" t="s">
        <v>4</v>
      </c>
      <c r="G43" s="18" t="s">
        <v>5</v>
      </c>
    </row>
    <row r="44" spans="2:7" x14ac:dyDescent="0.25">
      <c r="B44" s="9">
        <v>44470</v>
      </c>
      <c r="C44" s="10"/>
      <c r="D44" s="19" t="s">
        <v>55</v>
      </c>
      <c r="E44" s="12">
        <v>0</v>
      </c>
      <c r="F44" s="20">
        <v>0</v>
      </c>
      <c r="G44" s="21"/>
    </row>
    <row r="45" spans="2:7" x14ac:dyDescent="0.25">
      <c r="B45" s="9"/>
      <c r="C45" s="10"/>
      <c r="D45" s="23"/>
      <c r="E45" s="12"/>
    </row>
    <row r="46" spans="2:7" x14ac:dyDescent="0.25">
      <c r="B46" s="9"/>
      <c r="C46" s="24"/>
      <c r="D46" s="11" t="s">
        <v>37</v>
      </c>
      <c r="E46" s="12"/>
    </row>
    <row r="47" spans="2:7" ht="31.5" x14ac:dyDescent="0.25">
      <c r="B47" s="13" t="s">
        <v>1</v>
      </c>
      <c r="C47" s="14" t="s">
        <v>2</v>
      </c>
      <c r="D47" s="15" t="s">
        <v>7</v>
      </c>
      <c r="E47" s="16" t="s">
        <v>3</v>
      </c>
      <c r="F47" s="17" t="s">
        <v>4</v>
      </c>
      <c r="G47" s="18" t="s">
        <v>5</v>
      </c>
    </row>
    <row r="48" spans="2:7" x14ac:dyDescent="0.25">
      <c r="B48" s="9">
        <v>44501</v>
      </c>
      <c r="C48" s="10" t="s">
        <v>6</v>
      </c>
      <c r="D48" s="19" t="s">
        <v>38</v>
      </c>
      <c r="E48" s="12">
        <v>786</v>
      </c>
      <c r="F48" s="20">
        <v>131</v>
      </c>
      <c r="G48" s="21" t="s">
        <v>39</v>
      </c>
    </row>
    <row r="49" spans="2:7" x14ac:dyDescent="0.25">
      <c r="B49" s="9"/>
      <c r="C49" s="10"/>
      <c r="D49" s="11" t="s">
        <v>8</v>
      </c>
      <c r="E49" s="22">
        <f>SUM(E48:E48)</f>
        <v>786</v>
      </c>
      <c r="F49" s="25">
        <f>SUM(F48:F48)</f>
        <v>131</v>
      </c>
    </row>
    <row r="50" spans="2:7" ht="16.5" customHeight="1" x14ac:dyDescent="0.25">
      <c r="B50" s="9"/>
      <c r="C50" s="24"/>
      <c r="D50" s="19"/>
      <c r="E50" s="12"/>
    </row>
    <row r="51" spans="2:7" x14ac:dyDescent="0.25">
      <c r="B51" s="9"/>
      <c r="C51" s="24"/>
      <c r="D51" s="11" t="s">
        <v>40</v>
      </c>
      <c r="E51" s="12"/>
    </row>
    <row r="52" spans="2:7" ht="31.5" x14ac:dyDescent="0.25">
      <c r="B52" s="13" t="s">
        <v>1</v>
      </c>
      <c r="C52" s="14" t="s">
        <v>2</v>
      </c>
      <c r="D52" s="15" t="s">
        <v>7</v>
      </c>
      <c r="E52" s="16" t="s">
        <v>3</v>
      </c>
      <c r="F52" s="17" t="s">
        <v>4</v>
      </c>
      <c r="G52" s="18" t="s">
        <v>5</v>
      </c>
    </row>
    <row r="53" spans="2:7" x14ac:dyDescent="0.25">
      <c r="B53" s="9">
        <v>44531</v>
      </c>
      <c r="C53" s="10" t="s">
        <v>6</v>
      </c>
      <c r="D53" s="19" t="s">
        <v>41</v>
      </c>
      <c r="E53" s="12">
        <v>43.2</v>
      </c>
      <c r="F53" s="20">
        <v>7.2</v>
      </c>
      <c r="G53" s="21" t="s">
        <v>13</v>
      </c>
    </row>
    <row r="54" spans="2:7" x14ac:dyDescent="0.25">
      <c r="B54" s="9">
        <v>44531</v>
      </c>
      <c r="C54" s="10" t="s">
        <v>6</v>
      </c>
      <c r="D54" s="19" t="s">
        <v>42</v>
      </c>
      <c r="E54" s="12">
        <v>165.6</v>
      </c>
      <c r="F54" s="20">
        <v>27.6</v>
      </c>
      <c r="G54" s="21" t="s">
        <v>14</v>
      </c>
    </row>
    <row r="55" spans="2:7" x14ac:dyDescent="0.25">
      <c r="B55" s="9"/>
      <c r="C55" s="10"/>
      <c r="D55" s="11" t="s">
        <v>8</v>
      </c>
      <c r="E55" s="22">
        <f>SUM(E53:E54)</f>
        <v>208.8</v>
      </c>
      <c r="F55" s="22">
        <f>SUM(F53:F54)</f>
        <v>34.800000000000004</v>
      </c>
    </row>
    <row r="56" spans="2:7" x14ac:dyDescent="0.25">
      <c r="B56" s="9"/>
      <c r="C56" s="24"/>
      <c r="D56" s="19"/>
      <c r="E56" s="12"/>
      <c r="F56" s="26"/>
    </row>
    <row r="57" spans="2:7" x14ac:dyDescent="0.25">
      <c r="B57" s="9"/>
      <c r="C57" s="24"/>
      <c r="D57" s="11" t="s">
        <v>43</v>
      </c>
      <c r="E57" s="12"/>
    </row>
    <row r="58" spans="2:7" ht="31.5" x14ac:dyDescent="0.25">
      <c r="B58" s="13" t="s">
        <v>1</v>
      </c>
      <c r="C58" s="14" t="s">
        <v>2</v>
      </c>
      <c r="D58" s="15" t="s">
        <v>7</v>
      </c>
      <c r="E58" s="16" t="s">
        <v>3</v>
      </c>
      <c r="F58" s="17" t="s">
        <v>4</v>
      </c>
      <c r="G58" s="18" t="s">
        <v>5</v>
      </c>
    </row>
    <row r="59" spans="2:7" x14ac:dyDescent="0.25">
      <c r="B59" s="9">
        <v>44565</v>
      </c>
      <c r="C59" s="10" t="s">
        <v>6</v>
      </c>
      <c r="D59" s="19" t="s">
        <v>44</v>
      </c>
      <c r="E59" s="12">
        <v>165.6</v>
      </c>
      <c r="F59" s="20">
        <v>27.6</v>
      </c>
      <c r="G59" s="21" t="s">
        <v>14</v>
      </c>
    </row>
    <row r="60" spans="2:7" x14ac:dyDescent="0.25">
      <c r="B60" s="9">
        <v>44565</v>
      </c>
      <c r="C60" s="10" t="s">
        <v>6</v>
      </c>
      <c r="D60" s="19" t="s">
        <v>45</v>
      </c>
      <c r="E60" s="12">
        <v>91.36</v>
      </c>
      <c r="F60" s="20">
        <v>15.23</v>
      </c>
      <c r="G60" s="21" t="s">
        <v>9</v>
      </c>
    </row>
    <row r="61" spans="2:7" x14ac:dyDescent="0.25">
      <c r="B61" s="9">
        <v>44566</v>
      </c>
      <c r="C61" s="10" t="s">
        <v>6</v>
      </c>
      <c r="D61" s="19" t="s">
        <v>46</v>
      </c>
      <c r="E61" s="12">
        <v>67.86</v>
      </c>
      <c r="F61" s="20">
        <v>11.31</v>
      </c>
      <c r="G61" s="21" t="s">
        <v>9</v>
      </c>
    </row>
    <row r="62" spans="2:7" x14ac:dyDescent="0.25">
      <c r="B62" s="9"/>
      <c r="C62" s="10"/>
      <c r="D62" s="11" t="s">
        <v>8</v>
      </c>
      <c r="E62" s="22">
        <f>SUM(E59:E61)</f>
        <v>324.82</v>
      </c>
      <c r="F62" s="25">
        <f>SUM(F59:F61)</f>
        <v>54.14</v>
      </c>
    </row>
    <row r="63" spans="2:7" x14ac:dyDescent="0.25">
      <c r="B63" s="9"/>
      <c r="C63" s="24"/>
      <c r="D63" s="19"/>
      <c r="E63" s="12"/>
      <c r="F63" s="26"/>
    </row>
    <row r="64" spans="2:7" x14ac:dyDescent="0.25">
      <c r="B64" s="9"/>
      <c r="C64" s="24"/>
      <c r="D64" s="11" t="s">
        <v>47</v>
      </c>
      <c r="E64" s="12"/>
    </row>
    <row r="65" spans="2:7" ht="31.5" x14ac:dyDescent="0.25">
      <c r="B65" s="13" t="s">
        <v>1</v>
      </c>
      <c r="C65" s="14" t="s">
        <v>2</v>
      </c>
      <c r="D65" s="15" t="s">
        <v>7</v>
      </c>
      <c r="E65" s="16" t="s">
        <v>3</v>
      </c>
      <c r="F65" s="17" t="s">
        <v>4</v>
      </c>
      <c r="G65" s="18" t="s">
        <v>5</v>
      </c>
    </row>
    <row r="66" spans="2:7" x14ac:dyDescent="0.25">
      <c r="B66" s="9">
        <v>44593</v>
      </c>
      <c r="C66" s="10" t="s">
        <v>6</v>
      </c>
      <c r="D66" s="19" t="s">
        <v>48</v>
      </c>
      <c r="E66" s="12">
        <v>120</v>
      </c>
      <c r="F66" s="20">
        <v>20</v>
      </c>
      <c r="G66" s="21" t="s">
        <v>49</v>
      </c>
    </row>
    <row r="67" spans="2:7" x14ac:dyDescent="0.25">
      <c r="B67" s="9"/>
      <c r="C67" s="10"/>
      <c r="D67" s="11" t="s">
        <v>8</v>
      </c>
      <c r="E67" s="22">
        <f>E66</f>
        <v>120</v>
      </c>
      <c r="F67" s="25">
        <f>SUM(F66:F66)</f>
        <v>20</v>
      </c>
    </row>
    <row r="68" spans="2:7" ht="15.75" customHeight="1" x14ac:dyDescent="0.25">
      <c r="B68" s="9"/>
      <c r="C68" s="10"/>
      <c r="D68" s="23"/>
      <c r="E68" s="12"/>
    </row>
    <row r="69" spans="2:7" x14ac:dyDescent="0.25">
      <c r="B69" s="9"/>
      <c r="C69" s="24"/>
      <c r="D69" s="11" t="s">
        <v>50</v>
      </c>
      <c r="E69" s="12"/>
    </row>
    <row r="70" spans="2:7" ht="31.5" x14ac:dyDescent="0.25">
      <c r="B70" s="13" t="s">
        <v>1</v>
      </c>
      <c r="C70" s="14" t="s">
        <v>2</v>
      </c>
      <c r="D70" s="15" t="s">
        <v>7</v>
      </c>
      <c r="E70" s="16" t="s">
        <v>3</v>
      </c>
      <c r="F70" s="17" t="s">
        <v>4</v>
      </c>
      <c r="G70" s="18" t="s">
        <v>5</v>
      </c>
    </row>
    <row r="71" spans="2:7" x14ac:dyDescent="0.25">
      <c r="B71" s="9">
        <v>44621</v>
      </c>
      <c r="C71" s="10" t="s">
        <v>6</v>
      </c>
      <c r="D71" s="19" t="s">
        <v>51</v>
      </c>
      <c r="E71" s="12">
        <v>216</v>
      </c>
      <c r="F71" s="20">
        <v>36</v>
      </c>
      <c r="G71" s="21" t="s">
        <v>15</v>
      </c>
    </row>
    <row r="72" spans="2:7" x14ac:dyDescent="0.25">
      <c r="B72" s="9">
        <v>44621</v>
      </c>
      <c r="C72" s="10" t="s">
        <v>6</v>
      </c>
      <c r="D72" s="19" t="s">
        <v>52</v>
      </c>
      <c r="E72" s="12">
        <v>276</v>
      </c>
      <c r="F72" s="20">
        <v>46</v>
      </c>
      <c r="G72" s="21" t="s">
        <v>15</v>
      </c>
    </row>
    <row r="73" spans="2:7" x14ac:dyDescent="0.25">
      <c r="B73" s="9"/>
      <c r="C73" s="10"/>
      <c r="D73" s="11" t="s">
        <v>8</v>
      </c>
      <c r="E73" s="22">
        <f>SUM(E71:E72)</f>
        <v>492</v>
      </c>
      <c r="F73" s="22">
        <f>SUM(F71:F72)</f>
        <v>82</v>
      </c>
    </row>
    <row r="74" spans="2:7" ht="31.5" x14ac:dyDescent="0.25">
      <c r="B74" s="29"/>
      <c r="C74" s="30"/>
      <c r="D74" s="31" t="s">
        <v>56</v>
      </c>
      <c r="E74" s="28" t="s">
        <v>58</v>
      </c>
      <c r="F74" s="28">
        <f>F6+F11+F16+F26+F34+F40+F44+F49+F55+F62+F67+F73</f>
        <v>1234.45</v>
      </c>
      <c r="G74" s="8" t="s">
        <v>0</v>
      </c>
    </row>
    <row r="75" spans="2:7" ht="15.75" customHeight="1" x14ac:dyDescent="0.25">
      <c r="B75" s="9"/>
      <c r="C75" s="10"/>
      <c r="D75" s="23"/>
      <c r="E75" s="12"/>
      <c r="F75" s="26"/>
    </row>
    <row r="76" spans="2:7" ht="31.5" x14ac:dyDescent="0.25">
      <c r="B76" s="9"/>
      <c r="C76" s="24"/>
      <c r="D76" s="46" t="s">
        <v>59</v>
      </c>
      <c r="E76" s="47"/>
      <c r="F76" s="48">
        <f>F74</f>
        <v>1234.45</v>
      </c>
    </row>
    <row r="77" spans="2:7" x14ac:dyDescent="0.25">
      <c r="B77" s="9"/>
      <c r="C77" s="24"/>
      <c r="D77" s="32"/>
      <c r="E77" s="12"/>
    </row>
    <row r="78" spans="2:7" x14ac:dyDescent="0.25">
      <c r="B78" s="33"/>
      <c r="C78" s="34"/>
      <c r="D78" s="35"/>
      <c r="E78" s="36"/>
      <c r="F78" s="37"/>
      <c r="G78" s="38"/>
    </row>
    <row r="79" spans="2:7" x14ac:dyDescent="0.25">
      <c r="B79" s="39"/>
      <c r="C79" s="24"/>
      <c r="D79" s="40"/>
      <c r="E79" s="41"/>
      <c r="F79" s="42"/>
      <c r="G79" s="43"/>
    </row>
    <row r="80" spans="2:7" x14ac:dyDescent="0.25">
      <c r="B80" s="9"/>
      <c r="C80" s="10"/>
      <c r="D80" s="19"/>
      <c r="E80" s="12"/>
      <c r="F80" s="20"/>
      <c r="G80" s="21"/>
    </row>
    <row r="81" spans="2:7" x14ac:dyDescent="0.25">
      <c r="B81" s="9"/>
      <c r="C81" s="10"/>
      <c r="D81" s="19"/>
      <c r="E81" s="12"/>
      <c r="F81" s="20"/>
      <c r="G81" s="21"/>
    </row>
    <row r="82" spans="2:7" x14ac:dyDescent="0.25">
      <c r="B82" s="9"/>
      <c r="C82" s="10"/>
      <c r="D82" s="19"/>
      <c r="E82" s="12"/>
      <c r="F82" s="20"/>
      <c r="G82" s="21"/>
    </row>
    <row r="83" spans="2:7" x14ac:dyDescent="0.25">
      <c r="B83" s="9"/>
      <c r="C83" s="10"/>
      <c r="D83" s="19"/>
      <c r="E83" s="12"/>
      <c r="F83" s="20"/>
      <c r="G83" s="21"/>
    </row>
    <row r="84" spans="2:7" x14ac:dyDescent="0.25">
      <c r="B84" s="9"/>
      <c r="C84" s="10"/>
      <c r="D84" s="19"/>
      <c r="E84" s="12"/>
      <c r="F84" s="20"/>
      <c r="G84" s="21"/>
    </row>
    <row r="85" spans="2:7" x14ac:dyDescent="0.25">
      <c r="B85" s="9"/>
      <c r="C85" s="10"/>
      <c r="D85" s="19"/>
      <c r="E85" s="12"/>
      <c r="F85" s="20"/>
      <c r="G85" s="21"/>
    </row>
    <row r="86" spans="2:7" x14ac:dyDescent="0.25">
      <c r="B86" s="9"/>
      <c r="C86" s="10"/>
      <c r="D86" s="19"/>
      <c r="E86" s="12"/>
      <c r="F86" s="20"/>
      <c r="G86" s="21"/>
    </row>
    <row r="87" spans="2:7" x14ac:dyDescent="0.25">
      <c r="B87" s="9"/>
      <c r="C87" s="10"/>
      <c r="D87" s="19"/>
      <c r="E87" s="12"/>
      <c r="F87" s="20"/>
    </row>
    <row r="88" spans="2:7" x14ac:dyDescent="0.25">
      <c r="B88" s="9"/>
      <c r="C88" s="10"/>
      <c r="D88" s="32"/>
      <c r="E88" s="44"/>
      <c r="F88" s="44"/>
    </row>
    <row r="89" spans="2:7" x14ac:dyDescent="0.25">
      <c r="B89" s="9"/>
      <c r="C89" s="10"/>
      <c r="D89" s="19"/>
      <c r="E89" s="12"/>
      <c r="F89" s="26"/>
    </row>
    <row r="90" spans="2:7" ht="15.75" customHeight="1" x14ac:dyDescent="0.25">
      <c r="B90" s="9"/>
      <c r="C90" s="10"/>
      <c r="D90" s="23"/>
      <c r="E90" s="12"/>
      <c r="F90" s="26"/>
    </row>
    <row r="91" spans="2:7" x14ac:dyDescent="0.25">
      <c r="B91" s="9"/>
      <c r="C91" s="24"/>
      <c r="D91" s="19"/>
      <c r="E91" s="12"/>
      <c r="F91" s="26"/>
    </row>
  </sheetData>
  <printOptions horizontalCentered="1" verticalCentered="1"/>
  <pageMargins left="0.11811023622047245" right="0.11811023622047245" top="0.15748031496062992" bottom="0.15748031496062992" header="0.11811023622047245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VAT Reclaim March21 to March22</vt:lpstr>
      <vt:lpstr>'VAT Reclaim March21 to March22'!Print_Area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2022-04-26T11:29:48Z</cp:lastPrinted>
  <dcterms:created xsi:type="dcterms:W3CDTF">2022-04-26T10:18:01Z</dcterms:created>
  <dcterms:modified xsi:type="dcterms:W3CDTF">2023-01-13T11:57:15Z</dcterms:modified>
</cp:coreProperties>
</file>